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8" yWindow="60" windowWidth="14340" windowHeight="6828" tabRatio="647"/>
  </bookViews>
  <sheets>
    <sheet name="README" sheetId="9" r:id="rId1"/>
    <sheet name="Section B-IT" sheetId="11" r:id="rId2"/>
    <sheet name="Section B-IR" sheetId="2" r:id="rId3"/>
    <sheet name="Section C-IT" sheetId="12" r:id="rId4"/>
    <sheet name="Section C-IR" sheetId="3" r:id="rId5"/>
    <sheet name="Demogs-IT" sheetId="13" r:id="rId6"/>
    <sheet name="Demogs-IR" sheetId="10" r:id="rId7"/>
  </sheets>
  <definedNames>
    <definedName name="OLE_LINK4" localSheetId="0">README!$A$2</definedName>
  </definedNames>
  <calcPr calcId="145621"/>
</workbook>
</file>

<file path=xl/calcChain.xml><?xml version="1.0" encoding="utf-8"?>
<calcChain xmlns="http://schemas.openxmlformats.org/spreadsheetml/2006/main">
  <c r="C30" i="10" l="1"/>
  <c r="C29" i="10"/>
  <c r="C28" i="10"/>
  <c r="C27" i="10"/>
  <c r="C26" i="10"/>
  <c r="C22" i="10"/>
  <c r="C21" i="10"/>
  <c r="C20" i="10"/>
  <c r="C19" i="10"/>
  <c r="C18" i="10"/>
  <c r="C17" i="10"/>
  <c r="C16" i="10"/>
  <c r="C11" i="10"/>
  <c r="C10" i="10"/>
  <c r="C9" i="10"/>
  <c r="C8" i="10"/>
  <c r="C7" i="10"/>
  <c r="C6" i="10"/>
  <c r="C12" i="10" s="1"/>
  <c r="C5" i="10"/>
  <c r="C30" i="13"/>
  <c r="C29" i="13"/>
  <c r="C28" i="13"/>
  <c r="C27" i="13"/>
  <c r="C26" i="13"/>
  <c r="B30" i="13"/>
  <c r="B22" i="13"/>
  <c r="C22" i="13" s="1"/>
  <c r="B12" i="13"/>
  <c r="C10" i="13" s="1"/>
  <c r="C58" i="11"/>
  <c r="F57" i="12"/>
  <c r="E58" i="12" s="1"/>
  <c r="F55" i="12"/>
  <c r="E56" i="12" s="1"/>
  <c r="F53" i="12"/>
  <c r="E54" i="12" s="1"/>
  <c r="F51" i="12"/>
  <c r="E52" i="12" s="1"/>
  <c r="F49" i="12"/>
  <c r="E50" i="12" s="1"/>
  <c r="F47" i="12"/>
  <c r="E48" i="12" s="1"/>
  <c r="F45" i="12"/>
  <c r="E46" i="12" s="1"/>
  <c r="F43" i="12"/>
  <c r="E44" i="12" s="1"/>
  <c r="F41" i="12"/>
  <c r="E42" i="12" s="1"/>
  <c r="B37" i="12"/>
  <c r="C37" i="12" s="1"/>
  <c r="C35" i="12"/>
  <c r="B30" i="12"/>
  <c r="C30" i="12" s="1"/>
  <c r="G22" i="12"/>
  <c r="E23" i="12" s="1"/>
  <c r="G20" i="12"/>
  <c r="E21" i="12" s="1"/>
  <c r="G18" i="12"/>
  <c r="E19" i="12" s="1"/>
  <c r="G16" i="12"/>
  <c r="E17" i="12" s="1"/>
  <c r="G14" i="12"/>
  <c r="E15" i="12" s="1"/>
  <c r="G12" i="12"/>
  <c r="E13" i="12" s="1"/>
  <c r="G10" i="12"/>
  <c r="E11" i="12" s="1"/>
  <c r="G8" i="12"/>
  <c r="E9" i="12" s="1"/>
  <c r="G6" i="12"/>
  <c r="E7" i="12" s="1"/>
  <c r="G4" i="12"/>
  <c r="E5" i="12" s="1"/>
  <c r="H104" i="11"/>
  <c r="F105" i="11" s="1"/>
  <c r="H102" i="11"/>
  <c r="F103" i="11" s="1"/>
  <c r="H101" i="11"/>
  <c r="H100" i="11"/>
  <c r="H98" i="11"/>
  <c r="F99" i="11" s="1"/>
  <c r="H96" i="11"/>
  <c r="F97" i="11" s="1"/>
  <c r="H94" i="11"/>
  <c r="F95" i="11" s="1"/>
  <c r="H92" i="11"/>
  <c r="F93" i="11" s="1"/>
  <c r="H90" i="11"/>
  <c r="F91" i="11" s="1"/>
  <c r="H88" i="11"/>
  <c r="F89" i="11" s="1"/>
  <c r="H86" i="11"/>
  <c r="F87" i="11" s="1"/>
  <c r="H84" i="11"/>
  <c r="F85" i="11" s="1"/>
  <c r="H82" i="11"/>
  <c r="F83" i="11" s="1"/>
  <c r="H80" i="11"/>
  <c r="F81" i="11" s="1"/>
  <c r="H78" i="11"/>
  <c r="F79" i="11" s="1"/>
  <c r="H76" i="11"/>
  <c r="F77" i="11" s="1"/>
  <c r="H74" i="11"/>
  <c r="F75" i="11" s="1"/>
  <c r="H72" i="11"/>
  <c r="F73" i="11" s="1"/>
  <c r="H70" i="11"/>
  <c r="C71" i="11" s="1"/>
  <c r="H68" i="11"/>
  <c r="G69" i="11" s="1"/>
  <c r="H66" i="11"/>
  <c r="C67" i="11" s="1"/>
  <c r="H64" i="11"/>
  <c r="G65" i="11" s="1"/>
  <c r="B60" i="11"/>
  <c r="B54" i="11"/>
  <c r="C50" i="11" s="1"/>
  <c r="B45" i="11"/>
  <c r="C43" i="11" s="1"/>
  <c r="H38" i="11"/>
  <c r="G39" i="11" s="1"/>
  <c r="H36" i="11"/>
  <c r="G37" i="11" s="1"/>
  <c r="B35" i="11"/>
  <c r="H34" i="11"/>
  <c r="G35" i="11" s="1"/>
  <c r="H32" i="11"/>
  <c r="G33" i="11" s="1"/>
  <c r="H30" i="11"/>
  <c r="G31" i="11" s="1"/>
  <c r="H28" i="11"/>
  <c r="G29" i="11" s="1"/>
  <c r="H26" i="11"/>
  <c r="G27" i="11" s="1"/>
  <c r="H24" i="11"/>
  <c r="G25" i="11" s="1"/>
  <c r="H22" i="11"/>
  <c r="G23" i="11" s="1"/>
  <c r="H20" i="11"/>
  <c r="G21" i="11" s="1"/>
  <c r="H18" i="11"/>
  <c r="G19" i="11" s="1"/>
  <c r="H16" i="11"/>
  <c r="G17" i="11" s="1"/>
  <c r="H14" i="11"/>
  <c r="G15" i="11" s="1"/>
  <c r="H12" i="11"/>
  <c r="G13" i="11" s="1"/>
  <c r="H10" i="11"/>
  <c r="G11" i="11" s="1"/>
  <c r="H8" i="11"/>
  <c r="G9" i="11" s="1"/>
  <c r="H6" i="11"/>
  <c r="G7" i="11" s="1"/>
  <c r="H4" i="11"/>
  <c r="G5" i="11" s="1"/>
  <c r="F57" i="3"/>
  <c r="F55" i="3"/>
  <c r="E56" i="3" s="1"/>
  <c r="F53" i="3"/>
  <c r="F51" i="3"/>
  <c r="E52" i="3" s="1"/>
  <c r="F49" i="3"/>
  <c r="F47" i="3"/>
  <c r="E48" i="3" s="1"/>
  <c r="F45" i="3"/>
  <c r="F43" i="3"/>
  <c r="E44" i="3" s="1"/>
  <c r="F41" i="3"/>
  <c r="B30" i="3"/>
  <c r="C29" i="3" s="1"/>
  <c r="B37" i="3"/>
  <c r="C37" i="3"/>
  <c r="C36" i="3"/>
  <c r="C35" i="3"/>
  <c r="C34" i="3"/>
  <c r="C30" i="3"/>
  <c r="G22" i="3"/>
  <c r="F23" i="3" s="1"/>
  <c r="G20" i="3"/>
  <c r="E21" i="3" s="1"/>
  <c r="G18" i="3"/>
  <c r="F19" i="3" s="1"/>
  <c r="H104" i="2"/>
  <c r="G105" i="2" s="1"/>
  <c r="H102" i="2"/>
  <c r="G103" i="2" s="1"/>
  <c r="H100" i="2"/>
  <c r="H98" i="2"/>
  <c r="F99" i="2" s="1"/>
  <c r="H96" i="2"/>
  <c r="F97" i="2" s="1"/>
  <c r="H94" i="2"/>
  <c r="F95" i="2" s="1"/>
  <c r="H92" i="2"/>
  <c r="F93" i="2" s="1"/>
  <c r="H90" i="2"/>
  <c r="F91" i="2" s="1"/>
  <c r="H88" i="2"/>
  <c r="F89" i="2" s="1"/>
  <c r="H86" i="2"/>
  <c r="F87" i="2" s="1"/>
  <c r="H84" i="2"/>
  <c r="F85" i="2" s="1"/>
  <c r="H82" i="2"/>
  <c r="F83" i="2" s="1"/>
  <c r="H80" i="2"/>
  <c r="F81" i="2" s="1"/>
  <c r="H78" i="2"/>
  <c r="F79" i="2" s="1"/>
  <c r="H76" i="2"/>
  <c r="F77" i="2" s="1"/>
  <c r="H74" i="2"/>
  <c r="F75" i="2" s="1"/>
  <c r="H72" i="2"/>
  <c r="F73" i="2" s="1"/>
  <c r="H70" i="2"/>
  <c r="F71" i="2" s="1"/>
  <c r="H68" i="2"/>
  <c r="F69" i="2" s="1"/>
  <c r="H66" i="2"/>
  <c r="F67" i="2" s="1"/>
  <c r="H64" i="2"/>
  <c r="F65" i="2" s="1"/>
  <c r="B60" i="2"/>
  <c r="C60" i="2" s="1"/>
  <c r="C53" i="2"/>
  <c r="C51" i="2"/>
  <c r="C49" i="2"/>
  <c r="B54" i="2"/>
  <c r="C54" i="2" s="1"/>
  <c r="C45" i="2"/>
  <c r="C43" i="2"/>
  <c r="B45" i="2"/>
  <c r="C44" i="2" s="1"/>
  <c r="H38" i="2"/>
  <c r="F39" i="2" s="1"/>
  <c r="H36" i="2"/>
  <c r="F37" i="2" s="1"/>
  <c r="H34" i="2"/>
  <c r="F35" i="2" s="1"/>
  <c r="H32" i="2"/>
  <c r="F33" i="2" s="1"/>
  <c r="C17" i="13" l="1"/>
  <c r="C19" i="13"/>
  <c r="C21" i="13"/>
  <c r="C16" i="13"/>
  <c r="C18" i="13"/>
  <c r="C20" i="13"/>
  <c r="C5" i="13"/>
  <c r="C8" i="13"/>
  <c r="C6" i="13"/>
  <c r="C7" i="13"/>
  <c r="C9" i="13"/>
  <c r="C11" i="13"/>
  <c r="D58" i="12"/>
  <c r="B58" i="12"/>
  <c r="F58" i="12" s="1"/>
  <c r="B56" i="12"/>
  <c r="D56" i="12"/>
  <c r="D54" i="12"/>
  <c r="B54" i="12"/>
  <c r="B52" i="12"/>
  <c r="D52" i="12"/>
  <c r="B50" i="12"/>
  <c r="D50" i="12"/>
  <c r="B48" i="12"/>
  <c r="D48" i="12"/>
  <c r="B46" i="12"/>
  <c r="D46" i="12"/>
  <c r="B44" i="12"/>
  <c r="D44" i="12"/>
  <c r="D42" i="12"/>
  <c r="B42" i="12"/>
  <c r="C34" i="12"/>
  <c r="C36" i="12"/>
  <c r="C28" i="12"/>
  <c r="B21" i="12"/>
  <c r="F21" i="12"/>
  <c r="D21" i="12"/>
  <c r="F17" i="12"/>
  <c r="B17" i="12"/>
  <c r="D17" i="12"/>
  <c r="D13" i="12"/>
  <c r="B13" i="12"/>
  <c r="F13" i="12"/>
  <c r="F9" i="12"/>
  <c r="B9" i="12"/>
  <c r="D9" i="12"/>
  <c r="D5" i="12"/>
  <c r="B5" i="12"/>
  <c r="F5" i="12"/>
  <c r="C69" i="11"/>
  <c r="G67" i="11"/>
  <c r="C65" i="11"/>
  <c r="C44" i="11"/>
  <c r="C45" i="11"/>
  <c r="F39" i="11"/>
  <c r="B39" i="11"/>
  <c r="D39" i="11"/>
  <c r="B37" i="11"/>
  <c r="F37" i="11"/>
  <c r="D37" i="11"/>
  <c r="F35" i="11"/>
  <c r="D35" i="11"/>
  <c r="B33" i="11"/>
  <c r="F33" i="11"/>
  <c r="D33" i="11"/>
  <c r="B31" i="11"/>
  <c r="F31" i="11"/>
  <c r="D31" i="11"/>
  <c r="F29" i="11"/>
  <c r="B29" i="11"/>
  <c r="D29" i="11"/>
  <c r="B27" i="11"/>
  <c r="F27" i="11"/>
  <c r="D27" i="11"/>
  <c r="F25" i="11"/>
  <c r="B25" i="11"/>
  <c r="D25" i="11"/>
  <c r="B23" i="11"/>
  <c r="F23" i="11"/>
  <c r="D23" i="11"/>
  <c r="B21" i="11"/>
  <c r="F21" i="11"/>
  <c r="D21" i="11"/>
  <c r="B19" i="11"/>
  <c r="F19" i="11"/>
  <c r="D19" i="11"/>
  <c r="B17" i="11"/>
  <c r="F17" i="11"/>
  <c r="D17" i="11"/>
  <c r="B15" i="11"/>
  <c r="F15" i="11"/>
  <c r="D15" i="11"/>
  <c r="F13" i="11"/>
  <c r="B13" i="11"/>
  <c r="D13" i="11"/>
  <c r="B11" i="11"/>
  <c r="F11" i="11"/>
  <c r="D11" i="11"/>
  <c r="B9" i="11"/>
  <c r="F9" i="11"/>
  <c r="D9" i="11"/>
  <c r="B7" i="11"/>
  <c r="F7" i="11"/>
  <c r="D7" i="11"/>
  <c r="F5" i="11"/>
  <c r="B5" i="11"/>
  <c r="D5" i="11"/>
  <c r="C5" i="12"/>
  <c r="B7" i="12"/>
  <c r="D7" i="12"/>
  <c r="F7" i="12"/>
  <c r="C9" i="12"/>
  <c r="B11" i="12"/>
  <c r="D11" i="12"/>
  <c r="F11" i="12"/>
  <c r="C13" i="12"/>
  <c r="G13" i="12" s="1"/>
  <c r="B15" i="12"/>
  <c r="D15" i="12"/>
  <c r="F15" i="12"/>
  <c r="C17" i="12"/>
  <c r="G17" i="12" s="1"/>
  <c r="B19" i="12"/>
  <c r="D19" i="12"/>
  <c r="F19" i="12"/>
  <c r="C21" i="12"/>
  <c r="B23" i="12"/>
  <c r="D23" i="12"/>
  <c r="F23" i="12"/>
  <c r="C27" i="12"/>
  <c r="C29" i="12"/>
  <c r="C42" i="12"/>
  <c r="C44" i="12"/>
  <c r="C46" i="12"/>
  <c r="F46" i="12" s="1"/>
  <c r="C48" i="12"/>
  <c r="C50" i="12"/>
  <c r="C52" i="12"/>
  <c r="C54" i="12"/>
  <c r="F54" i="12" s="1"/>
  <c r="C56" i="12"/>
  <c r="C58" i="12"/>
  <c r="C7" i="12"/>
  <c r="C11" i="12"/>
  <c r="C15" i="12"/>
  <c r="C19" i="12"/>
  <c r="C23" i="12"/>
  <c r="C54" i="11"/>
  <c r="C53" i="11"/>
  <c r="C51" i="11"/>
  <c r="C60" i="11"/>
  <c r="C59" i="11"/>
  <c r="C5" i="11"/>
  <c r="E5" i="11"/>
  <c r="C7" i="11"/>
  <c r="E7" i="11"/>
  <c r="C9" i="11"/>
  <c r="E9" i="11"/>
  <c r="C11" i="11"/>
  <c r="E11" i="11"/>
  <c r="C13" i="11"/>
  <c r="E13" i="11"/>
  <c r="C15" i="11"/>
  <c r="E15" i="11"/>
  <c r="C17" i="11"/>
  <c r="E17" i="11"/>
  <c r="C19" i="11"/>
  <c r="E19" i="11"/>
  <c r="C21" i="11"/>
  <c r="E21" i="11"/>
  <c r="C23" i="11"/>
  <c r="E23" i="11"/>
  <c r="C25" i="11"/>
  <c r="E25" i="11"/>
  <c r="C27" i="11"/>
  <c r="E27" i="11"/>
  <c r="C29" i="11"/>
  <c r="E29" i="11"/>
  <c r="C31" i="11"/>
  <c r="E31" i="11"/>
  <c r="C33" i="11"/>
  <c r="E33" i="11"/>
  <c r="C35" i="11"/>
  <c r="E35" i="11"/>
  <c r="C37" i="11"/>
  <c r="E37" i="11"/>
  <c r="C39" i="11"/>
  <c r="H39" i="11" s="1"/>
  <c r="E39" i="11"/>
  <c r="C49" i="11"/>
  <c r="C52" i="11"/>
  <c r="F65" i="11"/>
  <c r="D65" i="11"/>
  <c r="B65" i="11"/>
  <c r="E65" i="11"/>
  <c r="F67" i="11"/>
  <c r="D67" i="11"/>
  <c r="B67" i="11"/>
  <c r="E67" i="11"/>
  <c r="F69" i="11"/>
  <c r="D69" i="11"/>
  <c r="B69" i="11"/>
  <c r="E69" i="11"/>
  <c r="F71" i="11"/>
  <c r="D71" i="11"/>
  <c r="B71" i="11"/>
  <c r="G71" i="11"/>
  <c r="E71" i="11"/>
  <c r="C73" i="11"/>
  <c r="E73" i="11"/>
  <c r="G73" i="11"/>
  <c r="C75" i="11"/>
  <c r="E75" i="11"/>
  <c r="G75" i="11"/>
  <c r="C77" i="11"/>
  <c r="E77" i="11"/>
  <c r="G77" i="11"/>
  <c r="C79" i="11"/>
  <c r="E79" i="11"/>
  <c r="G79" i="11"/>
  <c r="C81" i="11"/>
  <c r="E81" i="11"/>
  <c r="G81" i="11"/>
  <c r="C83" i="11"/>
  <c r="E83" i="11"/>
  <c r="G83" i="11"/>
  <c r="C85" i="11"/>
  <c r="E85" i="11"/>
  <c r="G85" i="11"/>
  <c r="C87" i="11"/>
  <c r="E87" i="11"/>
  <c r="G87" i="11"/>
  <c r="C89" i="11"/>
  <c r="E89" i="11"/>
  <c r="G89" i="11"/>
  <c r="C91" i="11"/>
  <c r="E91" i="11"/>
  <c r="G91" i="11"/>
  <c r="C93" i="11"/>
  <c r="E93" i="11"/>
  <c r="G93" i="11"/>
  <c r="C95" i="11"/>
  <c r="E95" i="11"/>
  <c r="G95" i="11"/>
  <c r="C97" i="11"/>
  <c r="E97" i="11"/>
  <c r="G97" i="11"/>
  <c r="C99" i="11"/>
  <c r="E99" i="11"/>
  <c r="G99" i="11"/>
  <c r="C103" i="11"/>
  <c r="E103" i="11"/>
  <c r="G103" i="11"/>
  <c r="C105" i="11"/>
  <c r="E105" i="11"/>
  <c r="G105" i="11"/>
  <c r="B73" i="11"/>
  <c r="D73" i="11"/>
  <c r="B75" i="11"/>
  <c r="D75" i="11"/>
  <c r="B77" i="11"/>
  <c r="D77" i="11"/>
  <c r="B79" i="11"/>
  <c r="D79" i="11"/>
  <c r="B81" i="11"/>
  <c r="D81" i="11"/>
  <c r="B83" i="11"/>
  <c r="H83" i="11" s="1"/>
  <c r="D83" i="11"/>
  <c r="B85" i="11"/>
  <c r="D85" i="11"/>
  <c r="B87" i="11"/>
  <c r="D87" i="11"/>
  <c r="B89" i="11"/>
  <c r="D89" i="11"/>
  <c r="B91" i="11"/>
  <c r="D91" i="11"/>
  <c r="B93" i="11"/>
  <c r="D93" i="11"/>
  <c r="B95" i="11"/>
  <c r="D95" i="11"/>
  <c r="B97" i="11"/>
  <c r="D97" i="11"/>
  <c r="B99" i="11"/>
  <c r="D99" i="11"/>
  <c r="B103" i="11"/>
  <c r="D103" i="11"/>
  <c r="B105" i="11"/>
  <c r="D105" i="11"/>
  <c r="C28" i="3"/>
  <c r="D44" i="3"/>
  <c r="D48" i="3"/>
  <c r="D52" i="3"/>
  <c r="D56" i="3"/>
  <c r="C27" i="3"/>
  <c r="B44" i="3"/>
  <c r="B48" i="3"/>
  <c r="B52" i="3"/>
  <c r="B56" i="3"/>
  <c r="C42" i="3"/>
  <c r="E42" i="3"/>
  <c r="C46" i="3"/>
  <c r="E46" i="3"/>
  <c r="C50" i="3"/>
  <c r="E50" i="3"/>
  <c r="C54" i="3"/>
  <c r="E54" i="3"/>
  <c r="C58" i="3"/>
  <c r="E58" i="3"/>
  <c r="B42" i="3"/>
  <c r="D42" i="3"/>
  <c r="C44" i="3"/>
  <c r="B46" i="3"/>
  <c r="D46" i="3"/>
  <c r="C48" i="3"/>
  <c r="B50" i="3"/>
  <c r="D50" i="3"/>
  <c r="C52" i="3"/>
  <c r="B54" i="3"/>
  <c r="D54" i="3"/>
  <c r="C56" i="3"/>
  <c r="B58" i="3"/>
  <c r="D58" i="3"/>
  <c r="B21" i="3"/>
  <c r="F21" i="3"/>
  <c r="D21" i="3"/>
  <c r="C19" i="3"/>
  <c r="E19" i="3"/>
  <c r="C23" i="3"/>
  <c r="E23" i="3"/>
  <c r="B19" i="3"/>
  <c r="D19" i="3"/>
  <c r="C21" i="3"/>
  <c r="B23" i="3"/>
  <c r="D23" i="3"/>
  <c r="D103" i="2"/>
  <c r="D105" i="2"/>
  <c r="C59" i="2"/>
  <c r="C50" i="2"/>
  <c r="C52" i="2"/>
  <c r="C58" i="2"/>
  <c r="B103" i="2"/>
  <c r="F103" i="2"/>
  <c r="B105" i="2"/>
  <c r="F105" i="2"/>
  <c r="H101" i="2"/>
  <c r="C103" i="2"/>
  <c r="E103" i="2"/>
  <c r="C105" i="2"/>
  <c r="E105" i="2"/>
  <c r="C65" i="2"/>
  <c r="C67" i="2"/>
  <c r="E67" i="2"/>
  <c r="G67" i="2"/>
  <c r="C69" i="2"/>
  <c r="C73" i="2"/>
  <c r="E73" i="2"/>
  <c r="G73" i="2"/>
  <c r="C75" i="2"/>
  <c r="E75" i="2"/>
  <c r="G75" i="2"/>
  <c r="C77" i="2"/>
  <c r="E77" i="2"/>
  <c r="G77" i="2"/>
  <c r="C79" i="2"/>
  <c r="E79" i="2"/>
  <c r="G79" i="2"/>
  <c r="C81" i="2"/>
  <c r="E81" i="2"/>
  <c r="G81" i="2"/>
  <c r="C83" i="2"/>
  <c r="E83" i="2"/>
  <c r="G83" i="2"/>
  <c r="C85" i="2"/>
  <c r="E85" i="2"/>
  <c r="G85" i="2"/>
  <c r="C87" i="2"/>
  <c r="E87" i="2"/>
  <c r="G87" i="2"/>
  <c r="C89" i="2"/>
  <c r="E89" i="2"/>
  <c r="G89" i="2"/>
  <c r="C91" i="2"/>
  <c r="E91" i="2"/>
  <c r="G91" i="2"/>
  <c r="C93" i="2"/>
  <c r="E93" i="2"/>
  <c r="G93" i="2"/>
  <c r="C95" i="2"/>
  <c r="E95" i="2"/>
  <c r="G95" i="2"/>
  <c r="C97" i="2"/>
  <c r="E97" i="2"/>
  <c r="G97" i="2"/>
  <c r="C99" i="2"/>
  <c r="E99" i="2"/>
  <c r="G99" i="2"/>
  <c r="E65" i="2"/>
  <c r="G65" i="2"/>
  <c r="E69" i="2"/>
  <c r="G69" i="2"/>
  <c r="C71" i="2"/>
  <c r="E71" i="2"/>
  <c r="G71" i="2"/>
  <c r="B65" i="2"/>
  <c r="D65" i="2"/>
  <c r="B67" i="2"/>
  <c r="D67" i="2"/>
  <c r="B69" i="2"/>
  <c r="D69" i="2"/>
  <c r="B71" i="2"/>
  <c r="D71" i="2"/>
  <c r="B73" i="2"/>
  <c r="D73" i="2"/>
  <c r="B75" i="2"/>
  <c r="D75" i="2"/>
  <c r="B77" i="2"/>
  <c r="D77" i="2"/>
  <c r="B79" i="2"/>
  <c r="D79" i="2"/>
  <c r="B81" i="2"/>
  <c r="D81" i="2"/>
  <c r="B83" i="2"/>
  <c r="D83" i="2"/>
  <c r="B85" i="2"/>
  <c r="D85" i="2"/>
  <c r="B87" i="2"/>
  <c r="D87" i="2"/>
  <c r="B89" i="2"/>
  <c r="D89" i="2"/>
  <c r="B91" i="2"/>
  <c r="D91" i="2"/>
  <c r="B93" i="2"/>
  <c r="D93" i="2"/>
  <c r="B95" i="2"/>
  <c r="D95" i="2"/>
  <c r="B97" i="2"/>
  <c r="D97" i="2"/>
  <c r="B99" i="2"/>
  <c r="D99" i="2"/>
  <c r="G37" i="2"/>
  <c r="C37" i="2"/>
  <c r="E37" i="2"/>
  <c r="C39" i="2"/>
  <c r="E39" i="2"/>
  <c r="G39" i="2"/>
  <c r="B37" i="2"/>
  <c r="D37" i="2"/>
  <c r="B39" i="2"/>
  <c r="D39" i="2"/>
  <c r="C33" i="2"/>
  <c r="G33" i="2"/>
  <c r="C35" i="2"/>
  <c r="E35" i="2"/>
  <c r="G35" i="2"/>
  <c r="E33" i="2"/>
  <c r="B33" i="2"/>
  <c r="D33" i="2"/>
  <c r="B35" i="2"/>
  <c r="D35" i="2"/>
  <c r="B30" i="10"/>
  <c r="B12" i="10"/>
  <c r="G16" i="3"/>
  <c r="F17" i="3" s="1"/>
  <c r="G14" i="3"/>
  <c r="E15" i="3" s="1"/>
  <c r="G12" i="3"/>
  <c r="F13" i="3" s="1"/>
  <c r="G10" i="3"/>
  <c r="E11" i="3" s="1"/>
  <c r="G8" i="3"/>
  <c r="E9" i="3" s="1"/>
  <c r="G6" i="3"/>
  <c r="E7" i="3" s="1"/>
  <c r="G4" i="3"/>
  <c r="E5" i="3" s="1"/>
  <c r="H30" i="2"/>
  <c r="G31" i="2" s="1"/>
  <c r="H28" i="2"/>
  <c r="G29" i="2" s="1"/>
  <c r="H26" i="2"/>
  <c r="G27" i="2" s="1"/>
  <c r="H24" i="2"/>
  <c r="G25" i="2" s="1"/>
  <c r="H22" i="2"/>
  <c r="G23" i="2" s="1"/>
  <c r="H20" i="2"/>
  <c r="G21" i="2" s="1"/>
  <c r="H18" i="2"/>
  <c r="G19" i="2" s="1"/>
  <c r="H16" i="2"/>
  <c r="G17" i="2" s="1"/>
  <c r="H14" i="2"/>
  <c r="G15" i="2" s="1"/>
  <c r="H12" i="2"/>
  <c r="H10" i="2"/>
  <c r="G11" i="2" s="1"/>
  <c r="H8" i="2"/>
  <c r="G9" i="2" s="1"/>
  <c r="H6" i="2"/>
  <c r="E7" i="2" s="1"/>
  <c r="H4" i="2"/>
  <c r="G5" i="2" s="1"/>
  <c r="C12" i="13" l="1"/>
  <c r="F56" i="12"/>
  <c r="F52" i="12"/>
  <c r="F50" i="12"/>
  <c r="F48" i="12"/>
  <c r="F44" i="12"/>
  <c r="F42" i="12"/>
  <c r="G21" i="12"/>
  <c r="G9" i="12"/>
  <c r="G5" i="12"/>
  <c r="H105" i="11"/>
  <c r="H103" i="11"/>
  <c r="H99" i="11"/>
  <c r="H97" i="11"/>
  <c r="H95" i="11"/>
  <c r="H93" i="11"/>
  <c r="H91" i="11"/>
  <c r="H89" i="11"/>
  <c r="H87" i="11"/>
  <c r="H85" i="11"/>
  <c r="H81" i="11"/>
  <c r="H79" i="11"/>
  <c r="H77" i="11"/>
  <c r="H75" i="11"/>
  <c r="H73" i="11"/>
  <c r="H37" i="11"/>
  <c r="H35" i="11"/>
  <c r="H33" i="11"/>
  <c r="H31" i="11"/>
  <c r="H29" i="11"/>
  <c r="H27" i="11"/>
  <c r="H25" i="11"/>
  <c r="H23" i="11"/>
  <c r="H21" i="11"/>
  <c r="H19" i="11"/>
  <c r="H17" i="11"/>
  <c r="H15" i="11"/>
  <c r="H13" i="11"/>
  <c r="H11" i="11"/>
  <c r="H9" i="11"/>
  <c r="H7" i="11"/>
  <c r="H5" i="11"/>
  <c r="G23" i="12"/>
  <c r="G19" i="12"/>
  <c r="G15" i="12"/>
  <c r="G11" i="12"/>
  <c r="G7" i="12"/>
  <c r="H71" i="11"/>
  <c r="H69" i="11"/>
  <c r="H67" i="11"/>
  <c r="H65" i="11"/>
  <c r="F56" i="3"/>
  <c r="F58" i="3"/>
  <c r="F52" i="3"/>
  <c r="F50" i="3"/>
  <c r="F44" i="3"/>
  <c r="F42" i="3"/>
  <c r="F48" i="3"/>
  <c r="F54" i="3"/>
  <c r="F46" i="3"/>
  <c r="G23" i="3"/>
  <c r="G21" i="3"/>
  <c r="E17" i="3"/>
  <c r="C17" i="3"/>
  <c r="E13" i="3"/>
  <c r="C13" i="3"/>
  <c r="F9" i="3"/>
  <c r="B9" i="3"/>
  <c r="D9" i="3"/>
  <c r="D5" i="3"/>
  <c r="B5" i="3"/>
  <c r="F5" i="3"/>
  <c r="G19" i="3"/>
  <c r="C7" i="3"/>
  <c r="B11" i="3"/>
  <c r="D11" i="3"/>
  <c r="F11" i="3"/>
  <c r="B15" i="3"/>
  <c r="D15" i="3"/>
  <c r="F15" i="3"/>
  <c r="C5" i="3"/>
  <c r="B7" i="3"/>
  <c r="D7" i="3"/>
  <c r="F7" i="3"/>
  <c r="C9" i="3"/>
  <c r="B13" i="3"/>
  <c r="D13" i="3"/>
  <c r="C11" i="3"/>
  <c r="C15" i="3"/>
  <c r="B17" i="3"/>
  <c r="D17" i="3"/>
  <c r="H105" i="2"/>
  <c r="H103" i="2"/>
  <c r="H99" i="2"/>
  <c r="H97" i="2"/>
  <c r="H95" i="2"/>
  <c r="H93" i="2"/>
  <c r="H91" i="2"/>
  <c r="H89" i="2"/>
  <c r="H87" i="2"/>
  <c r="H85" i="2"/>
  <c r="H83" i="2"/>
  <c r="H81" i="2"/>
  <c r="H79" i="2"/>
  <c r="H77" i="2"/>
  <c r="H75" i="2"/>
  <c r="H73" i="2"/>
  <c r="H71" i="2"/>
  <c r="H69" i="2"/>
  <c r="H67" i="2"/>
  <c r="H65" i="2"/>
  <c r="C7" i="2"/>
  <c r="H39" i="2"/>
  <c r="H37" i="2"/>
  <c r="H35" i="2"/>
  <c r="H33" i="2"/>
  <c r="B22" i="10"/>
  <c r="F29" i="2"/>
  <c r="B29" i="2"/>
  <c r="G7" i="2"/>
  <c r="F17" i="2"/>
  <c r="F21" i="2"/>
  <c r="D25" i="2"/>
  <c r="B27" i="2"/>
  <c r="F27" i="2"/>
  <c r="D29" i="2"/>
  <c r="B31" i="2"/>
  <c r="F31" i="2"/>
  <c r="B17" i="2"/>
  <c r="B21" i="2"/>
  <c r="B25" i="2"/>
  <c r="F25" i="2"/>
  <c r="D27" i="2"/>
  <c r="D31" i="2"/>
  <c r="D15" i="2"/>
  <c r="D19" i="2"/>
  <c r="D23" i="2"/>
  <c r="B7" i="2"/>
  <c r="D7" i="2"/>
  <c r="F7" i="2"/>
  <c r="B15" i="2"/>
  <c r="F15" i="2"/>
  <c r="D17" i="2"/>
  <c r="B19" i="2"/>
  <c r="F19" i="2"/>
  <c r="D21" i="2"/>
  <c r="B23" i="2"/>
  <c r="F23" i="2"/>
  <c r="C25" i="2"/>
  <c r="E25" i="2"/>
  <c r="C27" i="2"/>
  <c r="E27" i="2"/>
  <c r="C29" i="2"/>
  <c r="E29" i="2"/>
  <c r="C31" i="2"/>
  <c r="E31" i="2"/>
  <c r="E5" i="2"/>
  <c r="E9" i="2"/>
  <c r="C11" i="2"/>
  <c r="E11" i="2"/>
  <c r="B5" i="2"/>
  <c r="D5" i="2"/>
  <c r="F5" i="2"/>
  <c r="B9" i="2"/>
  <c r="D9" i="2"/>
  <c r="F9" i="2"/>
  <c r="B11" i="2"/>
  <c r="D11" i="2"/>
  <c r="F11" i="2"/>
  <c r="C15" i="2"/>
  <c r="E15" i="2"/>
  <c r="C17" i="2"/>
  <c r="E17" i="2"/>
  <c r="C19" i="2"/>
  <c r="E19" i="2"/>
  <c r="C21" i="2"/>
  <c r="E21" i="2"/>
  <c r="C23" i="2"/>
  <c r="E23" i="2"/>
  <c r="C5" i="2"/>
  <c r="C9" i="2"/>
  <c r="C13" i="2"/>
  <c r="E13" i="2"/>
  <c r="G13" i="2"/>
  <c r="B13" i="2"/>
  <c r="D13" i="2"/>
  <c r="F13" i="2"/>
  <c r="G17" i="3" l="1"/>
  <c r="G13" i="3"/>
  <c r="G9" i="3"/>
  <c r="G5" i="3"/>
  <c r="G7" i="3"/>
  <c r="G15" i="3"/>
  <c r="G11" i="3"/>
  <c r="H29" i="2"/>
  <c r="H13" i="2"/>
  <c r="H25" i="2"/>
  <c r="H17" i="2"/>
  <c r="H23" i="2"/>
  <c r="H19" i="2"/>
  <c r="H15" i="2"/>
  <c r="H21" i="2"/>
  <c r="H31" i="2"/>
  <c r="H27" i="2"/>
  <c r="H11" i="2" l="1"/>
  <c r="H9" i="2"/>
  <c r="H7" i="2"/>
  <c r="H5" i="2"/>
</calcChain>
</file>

<file path=xl/sharedStrings.xml><?xml version="1.0" encoding="utf-8"?>
<sst xmlns="http://schemas.openxmlformats.org/spreadsheetml/2006/main" count="338" uniqueCount="143">
  <si>
    <t>Total</t>
  </si>
  <si>
    <t>Don’t know</t>
  </si>
  <si>
    <t>Central IT</t>
  </si>
  <si>
    <t>Disagree</t>
  </si>
  <si>
    <t>Neutral</t>
  </si>
  <si>
    <t>Agree</t>
  </si>
  <si>
    <t>Count</t>
  </si>
  <si>
    <t>Percentage</t>
  </si>
  <si>
    <t>Response</t>
  </si>
  <si>
    <t xml:space="preserve">Count </t>
  </si>
  <si>
    <t>2000 Carnegie Classification</t>
  </si>
  <si>
    <t>DR</t>
  </si>
  <si>
    <t>MA</t>
  </si>
  <si>
    <t>BA LA</t>
  </si>
  <si>
    <t>BA GEN</t>
  </si>
  <si>
    <t>AA</t>
  </si>
  <si>
    <t>Unknown</t>
  </si>
  <si>
    <t>More than 15,000</t>
  </si>
  <si>
    <t>Control</t>
  </si>
  <si>
    <t>Public</t>
  </si>
  <si>
    <t>Category</t>
  </si>
  <si>
    <t>Institutional Characteristics</t>
  </si>
  <si>
    <t xml:space="preserve">Data Tables: </t>
  </si>
  <si>
    <t>More Information:</t>
  </si>
  <si>
    <t>Student Enrollment FTEs</t>
  </si>
  <si>
    <t>1–2,000</t>
  </si>
  <si>
    <t>2,001–4,000</t>
  </si>
  <si>
    <t>4,001–8,000</t>
  </si>
  <si>
    <t>8,001–15,000</t>
  </si>
  <si>
    <t>Section B: Your Assessment of the Use of Analytics at Your Institution</t>
  </si>
  <si>
    <t>We do not collect these data.</t>
  </si>
  <si>
    <t>Data are collected but are rarely used.</t>
  </si>
  <si>
    <t>We create and use analyses or reports to monitor operations or programs</t>
  </si>
  <si>
    <t>We create and use analyses or reports to make predictions or projections for programs or groups.</t>
  </si>
  <si>
    <t>We create and use predictive analyses or reports that may trigger proactive responses.</t>
  </si>
  <si>
    <t>I'm unsure or I don't know.</t>
  </si>
  <si>
    <t>Progress of institutional strategic plan</t>
  </si>
  <si>
    <t>Student learning (learning outcomes, course completion)</t>
  </si>
  <si>
    <t>Student progress (retention, graduation, etc.)</t>
  </si>
  <si>
    <t>Enrollment management, admissions, and recruiting</t>
  </si>
  <si>
    <t>Cost to complete a degree</t>
  </si>
  <si>
    <t>Instructional management (which courses need to be offered, number of sections, staffing needs)</t>
  </si>
  <si>
    <t>Other student objectives</t>
  </si>
  <si>
    <t>Facilities</t>
  </si>
  <si>
    <t>Faculty promotion and tenure</t>
  </si>
  <si>
    <t>Faculty research performance</t>
  </si>
  <si>
    <t>Faculty teaching performance</t>
  </si>
  <si>
    <t>Finance and budgeting</t>
  </si>
  <si>
    <t>Grants and research administration</t>
  </si>
  <si>
    <t>Human resources</t>
  </si>
  <si>
    <t>Library</t>
  </si>
  <si>
    <t>Procurement</t>
  </si>
  <si>
    <t>3. Please provide your best estimate of how data are being used in various functional areas of your institution.</t>
  </si>
  <si>
    <t>4. Are there any other areas not specified in the previous question in which your institution is using large data sets to respond to strategic initiatives or broad questions?</t>
  </si>
  <si>
    <t>Yes</t>
  </si>
  <si>
    <t>No</t>
  </si>
  <si>
    <t>5. What priority does your institution place on analytics?</t>
  </si>
  <si>
    <t>Major institutional priority</t>
  </si>
  <si>
    <t>Major priority for some departments, units, or programs but not for the entire institution</t>
  </si>
  <si>
    <t>An interest of the institution but not a priority</t>
  </si>
  <si>
    <t>Intentionally not a priority or interest</t>
  </si>
  <si>
    <t>Little awareness, and therefore not a priority or interest</t>
  </si>
  <si>
    <t>7. Are there any strategic priorities at your institution that would benefit from the use of data, regardless of whether data are actually being collected or used for analytics now?</t>
  </si>
  <si>
    <t>8. To what extent are the following in place to enable your institution to make progress with analytics?</t>
  </si>
  <si>
    <t>We have senior leaders who are interested in/committed to using data to make decisions.</t>
  </si>
  <si>
    <t>We have identified the key outcomes (e.g., student retention, cost reductions, etc.) we are trying to improve with better use of data.</t>
  </si>
  <si>
    <t>Strongly Disagree</t>
  </si>
  <si>
    <t>Strongly Agree</t>
  </si>
  <si>
    <t>Cannot Assess/ Don't Know</t>
  </si>
  <si>
    <t>We have the right tools/software for analytics.</t>
  </si>
  <si>
    <t>We have the right kind of data.</t>
  </si>
  <si>
    <t>Our data are of the right quality/are clean.</t>
  </si>
  <si>
    <t>Our data are standardized to support comparisons across areas.</t>
  </si>
  <si>
    <t>We have sufficient capacity to store, manage, and analyze increasingly large volumes of data.</t>
  </si>
  <si>
    <t>We have policies that specify rights and privileges regarding access to institutional and individual data.</t>
  </si>
  <si>
    <t>We have an appropriate amount of funding for analytics.</t>
  </si>
  <si>
    <t>Funding for analytics is viewed as an investment in future outcomes, rather than an incremental expense.</t>
  </si>
  <si>
    <t>We have an appropriate number of analysts for analytics.</t>
  </si>
  <si>
    <t>We have dedicated professionals who have specialized analytics training.</t>
  </si>
  <si>
    <t>We have IT professionals who know how to support analytics.</t>
  </si>
  <si>
    <t>We have IR professionals who know how to support analytics.</t>
  </si>
  <si>
    <t>We have business professionals who know how to apply analytics to their areas.</t>
  </si>
  <si>
    <t>We have a process for moving from what the data say to making changes/decisions.</t>
  </si>
  <si>
    <t>We have a culture that accepts the use of data to make decisions; we are not reliant on anecdote, precedent, or intuition.</t>
  </si>
  <si>
    <t>Our faculty largely accept the use of analytics.</t>
  </si>
  <si>
    <t>Our administration largely accepts the use of analytics.</t>
  </si>
  <si>
    <t>Our information security policies and practices are sufficiently robust to safeguard uses of data for analytics.</t>
  </si>
  <si>
    <t>Section C: Your Assessment of Analytics and Higher Education</t>
  </si>
  <si>
    <t>1. Analytics is characterized by the effective and actionable use of data. In your opinion, what are the potential benefits of analytics in addressing the following challenges? Please consider both the potential for analytics to address these challenges and the inherent magnitude of the challenges.</t>
  </si>
  <si>
    <t>Not a Benefit</t>
  </si>
  <si>
    <t>Minor Benefit</t>
  </si>
  <si>
    <t>Moderate Benefit</t>
  </si>
  <si>
    <t>Major Benefit</t>
  </si>
  <si>
    <t>Containing or lowering costs of education</t>
  </si>
  <si>
    <t>Recruiting students</t>
  </si>
  <si>
    <t>Helping students learn more effectively or graduate on time</t>
  </si>
  <si>
    <t>Understanding the demographics and behaviors of a changing student population</t>
  </si>
  <si>
    <t>Improving faculty performance</t>
  </si>
  <si>
    <t>Optimizing use of resources</t>
  </si>
  <si>
    <t>Demonstrating higher education’s effectiveness/efficiency to external audiences (parents and students, government, media, etc.)</t>
  </si>
  <si>
    <t>Improving the quality of administrative services</t>
  </si>
  <si>
    <t>Reducing the cost of administrative services</t>
  </si>
  <si>
    <t>Creating greater transparency, sharing/federation of data</t>
  </si>
  <si>
    <t>3. In your opinion, compared to two years ago...</t>
  </si>
  <si>
    <t>Analytics has become more important for higher education’s success.</t>
  </si>
  <si>
    <t>Analytics is just as important today for higher education’s success.</t>
  </si>
  <si>
    <t>Analytics has become less important for higher education’s success.</t>
  </si>
  <si>
    <t>4. In your opinion, two years from now…</t>
  </si>
  <si>
    <t>Analytics will become more important for higher education’s success.</t>
  </si>
  <si>
    <t>Analytics will be just as important as today for higher education’s success.</t>
  </si>
  <si>
    <t>Analytics will become less important for higher education’s success.</t>
  </si>
  <si>
    <t>5. What are your concerns, if any, about the growing use of analytics in higher education?</t>
  </si>
  <si>
    <t>Not a Concern</t>
  </si>
  <si>
    <t>Minor Concern</t>
  </si>
  <si>
    <t>Moderate Concern</t>
  </si>
  <si>
    <t>Major Concern</t>
  </si>
  <si>
    <t>The data used for analytics aren’t always accurate.</t>
  </si>
  <si>
    <t>The data will be misused; wrong conclusions will be drawn.</t>
  </si>
  <si>
    <t>Individuals’ privacy rights will be breached.</t>
  </si>
  <si>
    <t>Government regulations will be imposed requiring use of data.</t>
  </si>
  <si>
    <t>Institutions won’t be able to afford to implement analytics effectively.</t>
  </si>
  <si>
    <t>There will not be a sufficient return on investment; the money would be better spent elsewhere.</t>
  </si>
  <si>
    <t>What we do in higher education can’t be measured.</t>
  </si>
  <si>
    <t>The higher education community doesn’t know how to use data to make decisions.</t>
  </si>
  <si>
    <t>This is another means of running higher education like a business, and that’s the wrong model for higher education.</t>
  </si>
  <si>
    <t xml:space="preserve">For more information about this study, including the research report, slide deck, and infographic, please visit the Analytics Research Hub at: </t>
  </si>
  <si>
    <t>http://www.educause.edu/library/resources/2012-ecar-study-analytics-higher-education</t>
  </si>
  <si>
    <t xml:space="preserve">Analytics in Higher Education: Benefits, Barriers, Progress, and Recommendations </t>
  </si>
  <si>
    <r>
      <t>Abstract:</t>
    </r>
    <r>
      <rPr>
        <sz val="10"/>
        <color rgb="FF000000"/>
        <rFont val="Arial"/>
        <family val="2"/>
      </rPr>
      <t xml:space="preserve"> </t>
    </r>
    <r>
      <rPr>
        <sz val="11"/>
        <color rgb="FF000000"/>
        <rFont val="Calibri"/>
        <family val="2"/>
        <scheme val="minor"/>
      </rPr>
      <t xml:space="preserve"> This is the 2012 ECAR study of analytics in higher education. The study assesses the current state of analytics in higher education, outlines the challenges and barriers to using analytics, and develops a maturity index to provide a common means of assessing progress in analytics in higher education. This study was a collaborative effort with the Association for Institutional Research (AIR), and survey results come from both EDUCAUSE and AIR members. In addition, data from focus groups were obtained from seven regions around the country. The report will help colleges and universities understand what peer institutions are doing in the area of analytics and how their institution measures up in their progress with analytics. In addition, the report identifies barriers to implementing analytics and offers recommendations for overcoming those challenges. </t>
    </r>
  </si>
  <si>
    <t>The tables in this file are provided for your reference to selected data collected from the analytics survey, conducted in 2012. Two surveys were conducted, and the questions common to both surveys are included in this file. This Excel file’s worksheets are organized and labeled by survey section:</t>
  </si>
  <si>
    <t>Section B-IT: Your Assessment of the Use of Analytics at Your Institution (IT professional respondents)</t>
  </si>
  <si>
    <t>Section B-IR: Your Assessment of the Use of Analytics at Your Institution (IR professional respondents)</t>
  </si>
  <si>
    <t>Section C-IT: Your Assessment of Analytics and Higher Education (IT professional respondents)</t>
  </si>
  <si>
    <t>Section C-IR: Your Assessment of Analytics and Higher Education (IR professional respondents)</t>
  </si>
  <si>
    <t>Demographics-IT: Institutional Demographics</t>
  </si>
  <si>
    <t>Demographics-IR: Institutional Demographics</t>
  </si>
  <si>
    <t xml:space="preserve">Note that the number of respondents (n) varies from question to question and that percentages for multiple-choice questions may not sum to 100% due to independent rounding. </t>
  </si>
  <si>
    <t>Alumni/development/institutional advancement</t>
  </si>
  <si>
    <t>Reports are in the right format and show the right data to inform decisions.</t>
  </si>
  <si>
    <t>Other U.S.</t>
  </si>
  <si>
    <t>Outside U.S.</t>
  </si>
  <si>
    <t>Private, nonprofit</t>
  </si>
  <si>
    <t>Private, for-profit</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</si>
</sst>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1"/>
      <color theme="1"/>
      <name val="Calibri"/>
      <family val="2"/>
      <scheme val="minor"/>
    </font>
    <font>
      <b/>
      <sz val="10"/>
      <color rgb="FF000000"/>
      <name val="Arial"/>
      <family val="2"/>
    </font>
    <font>
      <sz val="10"/>
      <color rgb="FF000000"/>
      <name val="Arial"/>
      <family val="2"/>
    </font>
    <font>
      <b/>
      <sz val="12"/>
      <color rgb="FF0000FF"/>
      <name val="Arial"/>
      <family val="2"/>
    </font>
    <font>
      <b/>
      <sz val="10"/>
      <color theme="1"/>
      <name val="Arial"/>
      <family val="2"/>
    </font>
    <font>
      <b/>
      <sz val="10"/>
      <name val="Arial"/>
      <family val="2"/>
    </font>
    <font>
      <sz val="10"/>
      <color theme="1"/>
      <name val="Arial"/>
      <family val="2"/>
    </font>
    <font>
      <b/>
      <sz val="11"/>
      <color theme="1"/>
      <name val="Calibri"/>
      <family val="2"/>
      <scheme val="minor"/>
    </font>
    <font>
      <sz val="11"/>
      <color rgb="FF000000"/>
      <name val="Calibri"/>
      <family val="2"/>
      <scheme val="minor"/>
    </font>
    <font>
      <u/>
      <sz val="11"/>
      <color theme="10"/>
      <name val="Calibri"/>
      <family val="2"/>
      <scheme val="minor"/>
    </font>
    <font>
      <b/>
      <sz val="14"/>
      <color rgb="FF000000"/>
      <name val="Arial"/>
      <family val="2"/>
    </font>
    <font>
      <u/>
      <sz val="10"/>
      <color theme="10"/>
      <name val="Arial"/>
      <family val="2"/>
    </font>
    <font>
      <sz val="11"/>
      <color theme="1"/>
      <name val="Arial"/>
      <family val="2"/>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9" fontId="4" fillId="0" borderId="0" applyFont="0" applyFill="0" applyBorder="0" applyAlignment="0" applyProtection="0"/>
    <xf numFmtId="0" fontId="13" fillId="0" borderId="0" applyNumberFormat="0" applyFill="0" applyBorder="0" applyAlignment="0" applyProtection="0"/>
  </cellStyleXfs>
  <cellXfs count="64">
    <xf numFmtId="0" fontId="0" fillId="0" borderId="0" xfId="0"/>
    <xf numFmtId="0" fontId="5" fillId="0" borderId="0" xfId="0" applyFont="1" applyAlignment="1">
      <alignment vertical="center"/>
    </xf>
    <xf numFmtId="0" fontId="7" fillId="0" borderId="0" xfId="0" applyFont="1" applyAlignment="1">
      <alignment vertical="center"/>
    </xf>
    <xf numFmtId="0" fontId="0" fillId="0" borderId="0" xfId="0" applyAlignment="1">
      <alignment horizontal="left"/>
    </xf>
    <xf numFmtId="0" fontId="0" fillId="0" borderId="0" xfId="0" applyFill="1"/>
    <xf numFmtId="0" fontId="9" fillId="0" borderId="0" xfId="0" applyFont="1" applyAlignment="1">
      <alignment vertical="center"/>
    </xf>
    <xf numFmtId="0" fontId="11" fillId="0" borderId="0" xfId="0" applyFont="1"/>
    <xf numFmtId="0" fontId="8" fillId="0" borderId="0" xfId="0" applyFont="1" applyFill="1" applyBorder="1"/>
    <xf numFmtId="0" fontId="5" fillId="0" borderId="0" xfId="0" applyFont="1" applyAlignment="1">
      <alignment horizontal="left" vertical="center"/>
    </xf>
    <xf numFmtId="0" fontId="10" fillId="0" borderId="1" xfId="0" applyFont="1" applyBorder="1" applyAlignment="1">
      <alignment horizontal="center"/>
    </xf>
    <xf numFmtId="0" fontId="8" fillId="0" borderId="1" xfId="0" applyFont="1" applyBorder="1" applyAlignment="1">
      <alignment horizontal="center"/>
    </xf>
    <xf numFmtId="9" fontId="8" fillId="0" borderId="1" xfId="0" applyNumberFormat="1" applyFont="1" applyBorder="1" applyAlignment="1">
      <alignment horizontal="center"/>
    </xf>
    <xf numFmtId="0" fontId="6" fillId="0" borderId="1" xfId="0" applyFont="1" applyBorder="1"/>
    <xf numFmtId="9" fontId="10" fillId="0" borderId="1" xfId="0" applyNumberFormat="1" applyFont="1" applyBorder="1" applyAlignment="1">
      <alignment horizontal="center"/>
    </xf>
    <xf numFmtId="0" fontId="10" fillId="0" borderId="1" xfId="0" applyFont="1" applyBorder="1"/>
    <xf numFmtId="0" fontId="6" fillId="0" borderId="1" xfId="0" applyFont="1" applyBorder="1" applyAlignment="1">
      <alignment vertical="center" wrapText="1"/>
    </xf>
    <xf numFmtId="0" fontId="8" fillId="0" borderId="1" xfId="0" applyFont="1" applyBorder="1" applyAlignment="1">
      <alignment horizontal="center" vertical="center"/>
    </xf>
    <xf numFmtId="9" fontId="8" fillId="0" borderId="1" xfId="0" applyNumberFormat="1" applyFont="1" applyBorder="1" applyAlignment="1">
      <alignment horizontal="center" vertical="center"/>
    </xf>
    <xf numFmtId="0" fontId="5" fillId="0" borderId="1" xfId="0" applyFont="1" applyBorder="1" applyAlignment="1">
      <alignment horizontal="left"/>
    </xf>
    <xf numFmtId="0" fontId="6" fillId="0" borderId="1" xfId="0" applyFont="1" applyBorder="1" applyAlignment="1">
      <alignment horizontal="center" wrapText="1"/>
    </xf>
    <xf numFmtId="0" fontId="5" fillId="0" borderId="1" xfId="0" applyFont="1" applyFill="1" applyBorder="1" applyAlignment="1">
      <alignment horizontal="center" wrapText="1"/>
    </xf>
    <xf numFmtId="0" fontId="6"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9" fontId="6" fillId="2" borderId="1" xfId="1" applyNumberFormat="1" applyFont="1" applyFill="1" applyBorder="1" applyAlignment="1">
      <alignment horizontal="center" vertical="center" wrapText="1"/>
    </xf>
    <xf numFmtId="9" fontId="8" fillId="2" borderId="1" xfId="1" applyNumberFormat="1" applyFont="1" applyFill="1" applyBorder="1" applyAlignment="1">
      <alignment horizontal="center" vertical="center" wrapText="1"/>
    </xf>
    <xf numFmtId="1" fontId="6" fillId="0" borderId="1" xfId="1" applyNumberFormat="1" applyFont="1" applyBorder="1" applyAlignment="1">
      <alignment horizontal="center" vertical="center" wrapText="1"/>
    </xf>
    <xf numFmtId="0" fontId="8" fillId="0" borderId="1" xfId="0" applyFont="1" applyBorder="1" applyAlignment="1">
      <alignment horizontal="left" vertical="center"/>
    </xf>
    <xf numFmtId="0" fontId="8" fillId="0" borderId="1" xfId="0" applyFont="1" applyBorder="1" applyAlignment="1">
      <alignment horizontal="left"/>
    </xf>
    <xf numFmtId="0" fontId="8" fillId="0" borderId="1" xfId="0" applyFont="1" applyFill="1" applyBorder="1"/>
    <xf numFmtId="0" fontId="3" fillId="0" borderId="1" xfId="0" applyFont="1" applyBorder="1"/>
    <xf numFmtId="0" fontId="6" fillId="0" borderId="0" xfId="0" applyFont="1" applyAlignment="1">
      <alignment horizontal="left" vertical="center" wrapText="1"/>
    </xf>
    <xf numFmtId="0" fontId="6" fillId="0" borderId="0" xfId="0" applyFont="1" applyAlignment="1">
      <alignment horizontal="left" vertical="center"/>
    </xf>
    <xf numFmtId="0" fontId="3" fillId="0" borderId="0" xfId="0" applyFont="1" applyAlignment="1">
      <alignment horizontal="left"/>
    </xf>
    <xf numFmtId="0" fontId="14" fillId="0" borderId="0" xfId="0" applyFont="1" applyAlignment="1">
      <alignment horizontal="left" vertical="center"/>
    </xf>
    <xf numFmtId="0" fontId="7" fillId="0" borderId="0" xfId="0" applyFont="1" applyAlignment="1">
      <alignment vertical="center"/>
    </xf>
    <xf numFmtId="0" fontId="6" fillId="0" borderId="1" xfId="0" applyFont="1" applyFill="1" applyBorder="1" applyAlignment="1">
      <alignment vertical="center" wrapText="1"/>
    </xf>
    <xf numFmtId="0" fontId="7" fillId="0" borderId="0" xfId="0" applyFont="1" applyAlignment="1">
      <alignment vertical="center"/>
    </xf>
    <xf numFmtId="0" fontId="5" fillId="0" borderId="0" xfId="0" applyFont="1" applyFill="1" applyAlignment="1">
      <alignment horizontal="left" vertical="center" wrapText="1"/>
    </xf>
    <xf numFmtId="0" fontId="2" fillId="0" borderId="0" xfId="0" applyFont="1" applyFill="1" applyAlignment="1">
      <alignment wrapText="1"/>
    </xf>
    <xf numFmtId="0" fontId="15" fillId="0" borderId="0" xfId="2" applyFont="1" applyFill="1" applyAlignment="1">
      <alignment horizontal="left" vertical="center"/>
    </xf>
    <xf numFmtId="0" fontId="16" fillId="0" borderId="0" xfId="0" applyFont="1"/>
    <xf numFmtId="0" fontId="16" fillId="0" borderId="0" xfId="0" applyFont="1" applyFill="1"/>
    <xf numFmtId="0" fontId="16" fillId="0" borderId="0" xfId="0" applyFont="1" applyAlignment="1">
      <alignment vertical="center"/>
    </xf>
    <xf numFmtId="0" fontId="16" fillId="0" borderId="0" xfId="0" applyFont="1" applyAlignment="1">
      <alignment horizontal="left" vertical="center"/>
    </xf>
    <xf numFmtId="9" fontId="16" fillId="0" borderId="0" xfId="1" applyNumberFormat="1" applyFont="1" applyBorder="1" applyAlignment="1">
      <alignment horizontal="center" vertical="center" wrapText="1"/>
    </xf>
    <xf numFmtId="0" fontId="1" fillId="0" borderId="1" xfId="0" applyFont="1" applyBorder="1"/>
    <xf numFmtId="0" fontId="1" fillId="0" borderId="1" xfId="0" applyFont="1" applyBorder="1" applyAlignment="1">
      <alignment horizontal="center" vertical="center"/>
    </xf>
    <xf numFmtId="9" fontId="1" fillId="0" borderId="1" xfId="0" applyNumberFormat="1" applyFont="1" applyBorder="1" applyAlignment="1">
      <alignment horizontal="center" vertical="center"/>
    </xf>
    <xf numFmtId="0" fontId="1" fillId="0" borderId="1" xfId="0" applyFont="1" applyBorder="1" applyAlignment="1">
      <alignment horizontal="left"/>
    </xf>
    <xf numFmtId="0" fontId="1" fillId="0" borderId="1" xfId="0" applyFont="1" applyBorder="1" applyAlignment="1">
      <alignment horizontal="left" wrapText="1"/>
    </xf>
    <xf numFmtId="0" fontId="1" fillId="0" borderId="0" xfId="0" applyFont="1" applyAlignment="1">
      <alignment vertical="center"/>
    </xf>
    <xf numFmtId="0" fontId="1" fillId="0" borderId="0" xfId="0" applyFont="1"/>
    <xf numFmtId="0" fontId="1" fillId="0" borderId="0" xfId="0" applyFont="1" applyAlignment="1">
      <alignment wrapText="1"/>
    </xf>
    <xf numFmtId="0" fontId="1" fillId="0" borderId="1" xfId="0" applyFont="1" applyBorder="1" applyAlignment="1">
      <alignment vertical="center" wrapText="1"/>
    </xf>
    <xf numFmtId="0" fontId="1" fillId="0" borderId="1" xfId="0" applyFont="1" applyBorder="1" applyAlignment="1">
      <alignment wrapText="1"/>
    </xf>
    <xf numFmtId="0" fontId="8" fillId="0" borderId="0" xfId="0" applyFont="1" applyAlignment="1">
      <alignment vertical="center"/>
    </xf>
    <xf numFmtId="0" fontId="8" fillId="0" borderId="0" xfId="0" applyFont="1"/>
    <xf numFmtId="0" fontId="16" fillId="0" borderId="0" xfId="0" applyFont="1" applyAlignment="1">
      <alignment horizontal="left"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7" fillId="0" borderId="0" xfId="0" applyFont="1" applyAlignment="1">
      <alignment horizontal="left" vertical="center"/>
    </xf>
    <xf numFmtId="0" fontId="8" fillId="0" borderId="4" xfId="0" applyFont="1" applyBorder="1" applyAlignment="1">
      <alignment vertical="center" wrapText="1"/>
    </xf>
    <xf numFmtId="0" fontId="7" fillId="0" borderId="0" xfId="0" applyFont="1" applyAlignment="1">
      <alignment vertical="center"/>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031FE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60960</xdr:rowOff>
    </xdr:from>
    <xdr:to>
      <xdr:col>0</xdr:col>
      <xdr:colOff>3002281</xdr:colOff>
      <xdr:row>0</xdr:row>
      <xdr:rowOff>389142</xdr:rowOff>
    </xdr:to>
    <xdr:pic>
      <xdr:nvPicPr>
        <xdr:cNvPr id="2" name="Picture 1"/>
        <xdr:cNvPicPr>
          <a:picLocks noChangeAspect="1"/>
        </xdr:cNvPicPr>
      </xdr:nvPicPr>
      <xdr:blipFill>
        <a:blip xmlns:r="http://schemas.openxmlformats.org/officeDocument/2006/relationships" r:embed="rId1"/>
        <a:stretch>
          <a:fillRect/>
        </a:stretch>
      </xdr:blipFill>
      <xdr:spPr>
        <a:xfrm>
          <a:off x="7621" y="60960"/>
          <a:ext cx="2994660" cy="3281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ducause.edu/library/resources/2012-ecar-study-analytics-higher-educ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tabSelected="1" workbookViewId="0"/>
  </sheetViews>
  <sheetFormatPr defaultRowHeight="14.4" x14ac:dyDescent="0.3"/>
  <cols>
    <col min="1" max="1" width="89.6640625" style="3" customWidth="1"/>
  </cols>
  <sheetData>
    <row r="1" spans="1:2" ht="35.4" customHeight="1" x14ac:dyDescent="0.3">
      <c r="B1" s="4"/>
    </row>
    <row r="2" spans="1:2" ht="24.6" customHeight="1" x14ac:dyDescent="0.3">
      <c r="A2" s="33" t="s">
        <v>127</v>
      </c>
    </row>
    <row r="3" spans="1:2" ht="142.19999999999999" customHeight="1" x14ac:dyDescent="0.3">
      <c r="A3" s="37" t="s">
        <v>128</v>
      </c>
    </row>
    <row r="4" spans="1:2" x14ac:dyDescent="0.3">
      <c r="A4" s="8"/>
    </row>
    <row r="5" spans="1:2" x14ac:dyDescent="0.3">
      <c r="A5" s="8" t="s">
        <v>22</v>
      </c>
    </row>
    <row r="6" spans="1:2" ht="64.95" customHeight="1" x14ac:dyDescent="0.3">
      <c r="A6" s="30" t="s">
        <v>129</v>
      </c>
    </row>
    <row r="7" spans="1:2" x14ac:dyDescent="0.3">
      <c r="A7" s="31" t="s">
        <v>130</v>
      </c>
    </row>
    <row r="8" spans="1:2" x14ac:dyDescent="0.3">
      <c r="A8" s="31" t="s">
        <v>131</v>
      </c>
    </row>
    <row r="9" spans="1:2" x14ac:dyDescent="0.3">
      <c r="A9" s="31" t="s">
        <v>132</v>
      </c>
    </row>
    <row r="10" spans="1:2" x14ac:dyDescent="0.3">
      <c r="A10" s="31" t="s">
        <v>133</v>
      </c>
    </row>
    <row r="11" spans="1:2" x14ac:dyDescent="0.3">
      <c r="A11" s="31" t="s">
        <v>134</v>
      </c>
    </row>
    <row r="12" spans="1:2" x14ac:dyDescent="0.3">
      <c r="A12" s="31" t="s">
        <v>135</v>
      </c>
    </row>
    <row r="13" spans="1:2" x14ac:dyDescent="0.3">
      <c r="A13" s="31"/>
    </row>
    <row r="14" spans="1:2" ht="26.4" x14ac:dyDescent="0.3">
      <c r="A14" s="30" t="s">
        <v>136</v>
      </c>
    </row>
    <row r="15" spans="1:2" x14ac:dyDescent="0.3">
      <c r="A15" s="8"/>
    </row>
    <row r="16" spans="1:2" x14ac:dyDescent="0.3">
      <c r="A16" s="8" t="s">
        <v>23</v>
      </c>
    </row>
    <row r="17" spans="1:1" ht="27" x14ac:dyDescent="0.3">
      <c r="A17" s="38" t="s">
        <v>125</v>
      </c>
    </row>
    <row r="18" spans="1:1" x14ac:dyDescent="0.3">
      <c r="A18" s="39" t="s">
        <v>126</v>
      </c>
    </row>
    <row r="19" spans="1:1" x14ac:dyDescent="0.3">
      <c r="A19" s="32"/>
    </row>
  </sheetData>
  <hyperlinks>
    <hyperlink ref="A18"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5"/>
  <sheetViews>
    <sheetView workbookViewId="0"/>
  </sheetViews>
  <sheetFormatPr defaultRowHeight="13.8" x14ac:dyDescent="0.25"/>
  <cols>
    <col min="1" max="1" width="44" style="40" customWidth="1"/>
    <col min="2" max="2" width="10.33203125" style="40" customWidth="1"/>
    <col min="3" max="3" width="11.88671875" style="40" customWidth="1"/>
    <col min="4" max="4" width="13.44140625" style="40" customWidth="1"/>
    <col min="5" max="5" width="15.21875" style="40" customWidth="1"/>
    <col min="6" max="6" width="16.33203125" style="40" customWidth="1"/>
    <col min="7" max="7" width="14.109375" style="40" customWidth="1"/>
    <col min="8" max="16384" width="8.88671875" style="40"/>
  </cols>
  <sheetData>
    <row r="1" spans="1:10" ht="15.6" x14ac:dyDescent="0.25">
      <c r="A1" s="36" t="s">
        <v>29</v>
      </c>
      <c r="G1" s="41"/>
    </row>
    <row r="2" spans="1:10" x14ac:dyDescent="0.25">
      <c r="A2" s="1" t="s">
        <v>52</v>
      </c>
    </row>
    <row r="3" spans="1:10" ht="93.6" customHeight="1" x14ac:dyDescent="0.25">
      <c r="A3" s="35"/>
      <c r="B3" s="19" t="s">
        <v>30</v>
      </c>
      <c r="C3" s="19" t="s">
        <v>31</v>
      </c>
      <c r="D3" s="19" t="s">
        <v>32</v>
      </c>
      <c r="E3" s="19" t="s">
        <v>33</v>
      </c>
      <c r="F3" s="19" t="s">
        <v>34</v>
      </c>
      <c r="G3" s="19" t="s">
        <v>35</v>
      </c>
      <c r="H3" s="20" t="s">
        <v>0</v>
      </c>
    </row>
    <row r="4" spans="1:10" x14ac:dyDescent="0.25">
      <c r="A4" s="58" t="s">
        <v>36</v>
      </c>
      <c r="B4" s="21">
        <v>23</v>
      </c>
      <c r="C4" s="21">
        <v>19</v>
      </c>
      <c r="D4" s="21">
        <v>58</v>
      </c>
      <c r="E4" s="21">
        <v>32</v>
      </c>
      <c r="F4" s="21">
        <v>9</v>
      </c>
      <c r="G4" s="21">
        <v>19</v>
      </c>
      <c r="H4" s="22">
        <f t="shared" ref="H4:H39" si="0">SUM(B4:G4)</f>
        <v>160</v>
      </c>
    </row>
    <row r="5" spans="1:10" x14ac:dyDescent="0.25">
      <c r="A5" s="58"/>
      <c r="B5" s="23">
        <f t="shared" ref="B5:G5" si="1">B4/$H4</f>
        <v>0.14374999999999999</v>
      </c>
      <c r="C5" s="23">
        <f t="shared" si="1"/>
        <v>0.11874999999999999</v>
      </c>
      <c r="D5" s="23">
        <f t="shared" si="1"/>
        <v>0.36249999999999999</v>
      </c>
      <c r="E5" s="23">
        <f t="shared" si="1"/>
        <v>0.2</v>
      </c>
      <c r="F5" s="23">
        <f t="shared" si="1"/>
        <v>5.6250000000000001E-2</v>
      </c>
      <c r="G5" s="23">
        <f t="shared" si="1"/>
        <v>0.11874999999999999</v>
      </c>
      <c r="H5" s="24">
        <f t="shared" si="0"/>
        <v>1</v>
      </c>
      <c r="I5" s="42"/>
      <c r="J5" s="41"/>
    </row>
    <row r="6" spans="1:10" x14ac:dyDescent="0.25">
      <c r="A6" s="58" t="s">
        <v>37</v>
      </c>
      <c r="B6" s="25">
        <v>4</v>
      </c>
      <c r="C6" s="25">
        <v>19</v>
      </c>
      <c r="D6" s="25">
        <v>79</v>
      </c>
      <c r="E6" s="25">
        <v>31</v>
      </c>
      <c r="F6" s="25">
        <v>21</v>
      </c>
      <c r="G6" s="25">
        <v>6</v>
      </c>
      <c r="H6" s="22">
        <f t="shared" si="0"/>
        <v>160</v>
      </c>
      <c r="I6" s="42"/>
      <c r="J6" s="41"/>
    </row>
    <row r="7" spans="1:10" x14ac:dyDescent="0.25">
      <c r="A7" s="58"/>
      <c r="B7" s="23">
        <f t="shared" ref="B7:G7" si="2">B6/$H6</f>
        <v>2.5000000000000001E-2</v>
      </c>
      <c r="C7" s="23">
        <f t="shared" si="2"/>
        <v>0.11874999999999999</v>
      </c>
      <c r="D7" s="23">
        <f t="shared" si="2"/>
        <v>0.49375000000000002</v>
      </c>
      <c r="E7" s="23">
        <f t="shared" si="2"/>
        <v>0.19375000000000001</v>
      </c>
      <c r="F7" s="23">
        <f t="shared" si="2"/>
        <v>0.13125000000000001</v>
      </c>
      <c r="G7" s="23">
        <f t="shared" si="2"/>
        <v>3.7499999999999999E-2</v>
      </c>
      <c r="H7" s="24">
        <f t="shared" si="0"/>
        <v>0.99999999999999989</v>
      </c>
      <c r="I7" s="42"/>
      <c r="J7" s="41"/>
    </row>
    <row r="8" spans="1:10" x14ac:dyDescent="0.25">
      <c r="A8" s="58" t="s">
        <v>38</v>
      </c>
      <c r="B8" s="25">
        <v>0</v>
      </c>
      <c r="C8" s="25">
        <v>9</v>
      </c>
      <c r="D8" s="25">
        <v>68</v>
      </c>
      <c r="E8" s="25">
        <v>44</v>
      </c>
      <c r="F8" s="25">
        <v>37</v>
      </c>
      <c r="G8" s="25">
        <v>2</v>
      </c>
      <c r="H8" s="22">
        <f t="shared" si="0"/>
        <v>160</v>
      </c>
      <c r="I8" s="42"/>
      <c r="J8" s="41"/>
    </row>
    <row r="9" spans="1:10" x14ac:dyDescent="0.25">
      <c r="A9" s="58"/>
      <c r="B9" s="23">
        <f t="shared" ref="B9:G9" si="3">B8/$H8</f>
        <v>0</v>
      </c>
      <c r="C9" s="23">
        <f t="shared" si="3"/>
        <v>5.6250000000000001E-2</v>
      </c>
      <c r="D9" s="23">
        <f t="shared" si="3"/>
        <v>0.42499999999999999</v>
      </c>
      <c r="E9" s="23">
        <f t="shared" si="3"/>
        <v>0.27500000000000002</v>
      </c>
      <c r="F9" s="23">
        <f t="shared" si="3"/>
        <v>0.23125000000000001</v>
      </c>
      <c r="G9" s="23">
        <f t="shared" si="3"/>
        <v>1.2500000000000001E-2</v>
      </c>
      <c r="H9" s="24">
        <f t="shared" si="0"/>
        <v>1</v>
      </c>
      <c r="I9" s="42"/>
      <c r="J9" s="41"/>
    </row>
    <row r="10" spans="1:10" x14ac:dyDescent="0.25">
      <c r="A10" s="58" t="s">
        <v>39</v>
      </c>
      <c r="B10" s="25">
        <v>2</v>
      </c>
      <c r="C10" s="25">
        <v>5</v>
      </c>
      <c r="D10" s="25">
        <v>42</v>
      </c>
      <c r="E10" s="25">
        <v>75</v>
      </c>
      <c r="F10" s="25">
        <v>30</v>
      </c>
      <c r="G10" s="25">
        <v>3</v>
      </c>
      <c r="H10" s="22">
        <f t="shared" si="0"/>
        <v>157</v>
      </c>
      <c r="I10" s="42"/>
      <c r="J10" s="41"/>
    </row>
    <row r="11" spans="1:10" x14ac:dyDescent="0.25">
      <c r="A11" s="58"/>
      <c r="B11" s="23">
        <f t="shared" ref="B11:G11" si="4">B10/$H10</f>
        <v>1.2738853503184714E-2</v>
      </c>
      <c r="C11" s="23">
        <f t="shared" si="4"/>
        <v>3.1847133757961783E-2</v>
      </c>
      <c r="D11" s="23">
        <f t="shared" si="4"/>
        <v>0.26751592356687898</v>
      </c>
      <c r="E11" s="23">
        <f t="shared" si="4"/>
        <v>0.47770700636942676</v>
      </c>
      <c r="F11" s="23">
        <f t="shared" si="4"/>
        <v>0.19108280254777071</v>
      </c>
      <c r="G11" s="23">
        <f t="shared" si="4"/>
        <v>1.9108280254777069E-2</v>
      </c>
      <c r="H11" s="24">
        <f t="shared" si="0"/>
        <v>1</v>
      </c>
      <c r="I11" s="42"/>
      <c r="J11" s="41"/>
    </row>
    <row r="12" spans="1:10" x14ac:dyDescent="0.25">
      <c r="A12" s="58" t="s">
        <v>40</v>
      </c>
      <c r="B12" s="25">
        <v>28</v>
      </c>
      <c r="C12" s="25">
        <v>31</v>
      </c>
      <c r="D12" s="25">
        <v>45</v>
      </c>
      <c r="E12" s="25">
        <v>22</v>
      </c>
      <c r="F12" s="25">
        <v>5</v>
      </c>
      <c r="G12" s="25">
        <v>29</v>
      </c>
      <c r="H12" s="22">
        <f t="shared" si="0"/>
        <v>160</v>
      </c>
      <c r="I12" s="42"/>
      <c r="J12" s="41"/>
    </row>
    <row r="13" spans="1:10" x14ac:dyDescent="0.25">
      <c r="A13" s="58"/>
      <c r="B13" s="23">
        <f t="shared" ref="B13:G13" si="5">B12/$H12</f>
        <v>0.17499999999999999</v>
      </c>
      <c r="C13" s="23">
        <f t="shared" si="5"/>
        <v>0.19375000000000001</v>
      </c>
      <c r="D13" s="23">
        <f t="shared" si="5"/>
        <v>0.28125</v>
      </c>
      <c r="E13" s="23">
        <f t="shared" si="5"/>
        <v>0.13750000000000001</v>
      </c>
      <c r="F13" s="23">
        <f t="shared" si="5"/>
        <v>3.125E-2</v>
      </c>
      <c r="G13" s="23">
        <f t="shared" si="5"/>
        <v>0.18124999999999999</v>
      </c>
      <c r="H13" s="24">
        <f t="shared" si="0"/>
        <v>1</v>
      </c>
      <c r="I13" s="42"/>
      <c r="J13" s="41"/>
    </row>
    <row r="14" spans="1:10" ht="16.2" customHeight="1" x14ac:dyDescent="0.25">
      <c r="A14" s="59" t="s">
        <v>41</v>
      </c>
      <c r="B14" s="25">
        <v>19</v>
      </c>
      <c r="C14" s="25">
        <v>23</v>
      </c>
      <c r="D14" s="25">
        <v>50</v>
      </c>
      <c r="E14" s="25">
        <v>52</v>
      </c>
      <c r="F14" s="25">
        <v>8</v>
      </c>
      <c r="G14" s="25">
        <v>8</v>
      </c>
      <c r="H14" s="22">
        <f t="shared" si="0"/>
        <v>160</v>
      </c>
      <c r="I14" s="42"/>
      <c r="J14" s="41"/>
    </row>
    <row r="15" spans="1:10" ht="18" customHeight="1" x14ac:dyDescent="0.25">
      <c r="A15" s="60"/>
      <c r="B15" s="23">
        <f t="shared" ref="B15:G15" si="6">B14/$H14</f>
        <v>0.11874999999999999</v>
      </c>
      <c r="C15" s="23">
        <f t="shared" si="6"/>
        <v>0.14374999999999999</v>
      </c>
      <c r="D15" s="23">
        <f t="shared" si="6"/>
        <v>0.3125</v>
      </c>
      <c r="E15" s="23">
        <f t="shared" si="6"/>
        <v>0.32500000000000001</v>
      </c>
      <c r="F15" s="23">
        <f t="shared" si="6"/>
        <v>0.05</v>
      </c>
      <c r="G15" s="23">
        <f t="shared" si="6"/>
        <v>0.05</v>
      </c>
      <c r="H15" s="24">
        <f t="shared" si="0"/>
        <v>1</v>
      </c>
      <c r="I15" s="42"/>
      <c r="J15" s="41"/>
    </row>
    <row r="16" spans="1:10" x14ac:dyDescent="0.25">
      <c r="A16" s="58" t="s">
        <v>42</v>
      </c>
      <c r="B16" s="25">
        <v>29</v>
      </c>
      <c r="C16" s="25">
        <v>17</v>
      </c>
      <c r="D16" s="25">
        <v>29</v>
      </c>
      <c r="E16" s="25">
        <v>13</v>
      </c>
      <c r="F16" s="25">
        <v>4</v>
      </c>
      <c r="G16" s="25">
        <v>62</v>
      </c>
      <c r="H16" s="22">
        <f t="shared" si="0"/>
        <v>154</v>
      </c>
      <c r="I16" s="42"/>
      <c r="J16" s="41"/>
    </row>
    <row r="17" spans="1:11" x14ac:dyDescent="0.25">
      <c r="A17" s="58"/>
      <c r="B17" s="23">
        <f t="shared" ref="B17:G17" si="7">B16/$H16</f>
        <v>0.18831168831168832</v>
      </c>
      <c r="C17" s="23">
        <f t="shared" si="7"/>
        <v>0.11038961038961038</v>
      </c>
      <c r="D17" s="23">
        <f t="shared" si="7"/>
        <v>0.18831168831168832</v>
      </c>
      <c r="E17" s="23">
        <f t="shared" si="7"/>
        <v>8.4415584415584416E-2</v>
      </c>
      <c r="F17" s="23">
        <f t="shared" si="7"/>
        <v>2.5974025974025976E-2</v>
      </c>
      <c r="G17" s="23">
        <f t="shared" si="7"/>
        <v>0.40259740259740262</v>
      </c>
      <c r="H17" s="24">
        <f t="shared" si="0"/>
        <v>1</v>
      </c>
      <c r="I17" s="42"/>
      <c r="J17" s="41"/>
    </row>
    <row r="18" spans="1:11" x14ac:dyDescent="0.25">
      <c r="A18" s="59" t="s">
        <v>137</v>
      </c>
      <c r="B18" s="25">
        <v>23</v>
      </c>
      <c r="C18" s="25">
        <v>24</v>
      </c>
      <c r="D18" s="25">
        <v>47</v>
      </c>
      <c r="E18" s="25">
        <v>25</v>
      </c>
      <c r="F18" s="25">
        <v>9</v>
      </c>
      <c r="G18" s="25">
        <v>32</v>
      </c>
      <c r="H18" s="22">
        <f t="shared" si="0"/>
        <v>160</v>
      </c>
      <c r="I18" s="42"/>
      <c r="J18" s="41"/>
    </row>
    <row r="19" spans="1:11" ht="16.2" customHeight="1" x14ac:dyDescent="0.25">
      <c r="A19" s="60"/>
      <c r="B19" s="23">
        <f t="shared" ref="B19:G19" si="8">B18/$H18</f>
        <v>0.14374999999999999</v>
      </c>
      <c r="C19" s="23">
        <f t="shared" si="8"/>
        <v>0.15</v>
      </c>
      <c r="D19" s="23">
        <f t="shared" si="8"/>
        <v>0.29375000000000001</v>
      </c>
      <c r="E19" s="23">
        <f t="shared" si="8"/>
        <v>0.15625</v>
      </c>
      <c r="F19" s="23">
        <f t="shared" si="8"/>
        <v>5.6250000000000001E-2</v>
      </c>
      <c r="G19" s="23">
        <f t="shared" si="8"/>
        <v>0.2</v>
      </c>
      <c r="H19" s="24">
        <f t="shared" si="0"/>
        <v>1</v>
      </c>
      <c r="I19" s="42"/>
      <c r="J19" s="41"/>
    </row>
    <row r="20" spans="1:11" x14ac:dyDescent="0.25">
      <c r="A20" s="58" t="s">
        <v>2</v>
      </c>
      <c r="B20" s="25">
        <v>18</v>
      </c>
      <c r="C20" s="25">
        <v>24</v>
      </c>
      <c r="D20" s="25">
        <v>65</v>
      </c>
      <c r="E20" s="25">
        <v>29</v>
      </c>
      <c r="F20" s="25">
        <v>20</v>
      </c>
      <c r="G20" s="25">
        <v>4</v>
      </c>
      <c r="H20" s="22">
        <f t="shared" si="0"/>
        <v>160</v>
      </c>
      <c r="I20" s="42"/>
      <c r="J20" s="41"/>
    </row>
    <row r="21" spans="1:11" x14ac:dyDescent="0.25">
      <c r="A21" s="58"/>
      <c r="B21" s="23">
        <f t="shared" ref="B21:G21" si="9">B20/$H20</f>
        <v>0.1125</v>
      </c>
      <c r="C21" s="23">
        <f t="shared" si="9"/>
        <v>0.15</v>
      </c>
      <c r="D21" s="23">
        <f t="shared" si="9"/>
        <v>0.40625</v>
      </c>
      <c r="E21" s="23">
        <f t="shared" si="9"/>
        <v>0.18124999999999999</v>
      </c>
      <c r="F21" s="23">
        <f t="shared" si="9"/>
        <v>0.125</v>
      </c>
      <c r="G21" s="23">
        <f t="shared" si="9"/>
        <v>2.5000000000000001E-2</v>
      </c>
      <c r="H21" s="24">
        <f t="shared" si="0"/>
        <v>1</v>
      </c>
      <c r="I21" s="42"/>
      <c r="J21" s="41"/>
    </row>
    <row r="22" spans="1:11" x14ac:dyDescent="0.25">
      <c r="A22" s="58" t="s">
        <v>43</v>
      </c>
      <c r="B22" s="25">
        <v>28</v>
      </c>
      <c r="C22" s="25">
        <v>32</v>
      </c>
      <c r="D22" s="25">
        <v>54</v>
      </c>
      <c r="E22" s="25">
        <v>14</v>
      </c>
      <c r="F22" s="25">
        <v>7</v>
      </c>
      <c r="G22" s="25">
        <v>23</v>
      </c>
      <c r="H22" s="22">
        <f t="shared" si="0"/>
        <v>158</v>
      </c>
      <c r="I22" s="42"/>
      <c r="J22" s="41"/>
    </row>
    <row r="23" spans="1:11" x14ac:dyDescent="0.25">
      <c r="A23" s="58"/>
      <c r="B23" s="23">
        <f t="shared" ref="B23:G23" si="10">B22/$H22</f>
        <v>0.17721518987341772</v>
      </c>
      <c r="C23" s="23">
        <f t="shared" si="10"/>
        <v>0.20253164556962025</v>
      </c>
      <c r="D23" s="23">
        <f t="shared" si="10"/>
        <v>0.34177215189873417</v>
      </c>
      <c r="E23" s="23">
        <f t="shared" si="10"/>
        <v>8.8607594936708861E-2</v>
      </c>
      <c r="F23" s="23">
        <f t="shared" si="10"/>
        <v>4.4303797468354431E-2</v>
      </c>
      <c r="G23" s="23">
        <f t="shared" si="10"/>
        <v>0.14556962025316456</v>
      </c>
      <c r="H23" s="24">
        <f t="shared" si="0"/>
        <v>1</v>
      </c>
      <c r="I23" s="57"/>
      <c r="J23" s="41"/>
    </row>
    <row r="24" spans="1:11" x14ac:dyDescent="0.25">
      <c r="A24" s="58" t="s">
        <v>44</v>
      </c>
      <c r="B24" s="25">
        <v>27</v>
      </c>
      <c r="C24" s="25">
        <v>24</v>
      </c>
      <c r="D24" s="25">
        <v>46</v>
      </c>
      <c r="E24" s="25">
        <v>11</v>
      </c>
      <c r="F24" s="25">
        <v>5</v>
      </c>
      <c r="G24" s="25">
        <v>45</v>
      </c>
      <c r="H24" s="22">
        <f t="shared" si="0"/>
        <v>158</v>
      </c>
      <c r="I24" s="57"/>
      <c r="J24" s="41"/>
    </row>
    <row r="25" spans="1:11" x14ac:dyDescent="0.25">
      <c r="A25" s="58"/>
      <c r="B25" s="23">
        <f t="shared" ref="B25:G25" si="11">B24/$H24</f>
        <v>0.17088607594936708</v>
      </c>
      <c r="C25" s="23">
        <f t="shared" si="11"/>
        <v>0.15189873417721519</v>
      </c>
      <c r="D25" s="23">
        <f t="shared" si="11"/>
        <v>0.29113924050632911</v>
      </c>
      <c r="E25" s="23">
        <f t="shared" si="11"/>
        <v>6.9620253164556958E-2</v>
      </c>
      <c r="F25" s="23">
        <f t="shared" si="11"/>
        <v>3.1645569620253167E-2</v>
      </c>
      <c r="G25" s="23">
        <f t="shared" si="11"/>
        <v>0.2848101265822785</v>
      </c>
      <c r="H25" s="24">
        <f t="shared" si="0"/>
        <v>1</v>
      </c>
      <c r="I25" s="57"/>
      <c r="J25" s="41"/>
    </row>
    <row r="26" spans="1:11" x14ac:dyDescent="0.25">
      <c r="A26" s="58" t="s">
        <v>45</v>
      </c>
      <c r="B26" s="25">
        <v>52</v>
      </c>
      <c r="C26" s="25">
        <v>21</v>
      </c>
      <c r="D26" s="25">
        <v>31</v>
      </c>
      <c r="E26" s="25">
        <v>11</v>
      </c>
      <c r="F26" s="25">
        <v>6</v>
      </c>
      <c r="G26" s="25">
        <v>37</v>
      </c>
      <c r="H26" s="22">
        <f t="shared" si="0"/>
        <v>158</v>
      </c>
      <c r="I26" s="43"/>
      <c r="J26" s="41"/>
    </row>
    <row r="27" spans="1:11" x14ac:dyDescent="0.25">
      <c r="A27" s="58"/>
      <c r="B27" s="23">
        <f t="shared" ref="B27:G27" si="12">B26/$H26</f>
        <v>0.32911392405063289</v>
      </c>
      <c r="C27" s="23">
        <f t="shared" si="12"/>
        <v>0.13291139240506328</v>
      </c>
      <c r="D27" s="23">
        <f t="shared" si="12"/>
        <v>0.19620253164556961</v>
      </c>
      <c r="E27" s="23">
        <f t="shared" si="12"/>
        <v>6.9620253164556958E-2</v>
      </c>
      <c r="F27" s="23">
        <f t="shared" si="12"/>
        <v>3.7974683544303799E-2</v>
      </c>
      <c r="G27" s="23">
        <f t="shared" si="12"/>
        <v>0.23417721518987342</v>
      </c>
      <c r="H27" s="24">
        <f t="shared" si="0"/>
        <v>1</v>
      </c>
      <c r="I27" s="42"/>
      <c r="J27" s="41"/>
    </row>
    <row r="28" spans="1:11" x14ac:dyDescent="0.25">
      <c r="A28" s="58" t="s">
        <v>46</v>
      </c>
      <c r="B28" s="25">
        <v>18</v>
      </c>
      <c r="C28" s="25">
        <v>24</v>
      </c>
      <c r="D28" s="25">
        <v>65</v>
      </c>
      <c r="E28" s="25">
        <v>10</v>
      </c>
      <c r="F28" s="25">
        <v>13</v>
      </c>
      <c r="G28" s="25">
        <v>28</v>
      </c>
      <c r="H28" s="22">
        <f t="shared" si="0"/>
        <v>158</v>
      </c>
      <c r="I28" s="43"/>
      <c r="J28" s="41"/>
    </row>
    <row r="29" spans="1:11" x14ac:dyDescent="0.25">
      <c r="A29" s="58"/>
      <c r="B29" s="23">
        <f t="shared" ref="B29:G29" si="13">B28/$H28</f>
        <v>0.11392405063291139</v>
      </c>
      <c r="C29" s="23">
        <f t="shared" si="13"/>
        <v>0.15189873417721519</v>
      </c>
      <c r="D29" s="23">
        <f t="shared" si="13"/>
        <v>0.41139240506329117</v>
      </c>
      <c r="E29" s="23">
        <f t="shared" si="13"/>
        <v>6.3291139240506333E-2</v>
      </c>
      <c r="F29" s="23">
        <f t="shared" si="13"/>
        <v>8.2278481012658222E-2</v>
      </c>
      <c r="G29" s="23">
        <f t="shared" si="13"/>
        <v>0.17721518987341772</v>
      </c>
      <c r="H29" s="24">
        <f t="shared" si="0"/>
        <v>1</v>
      </c>
      <c r="I29" s="42"/>
      <c r="J29" s="41"/>
    </row>
    <row r="30" spans="1:11" x14ac:dyDescent="0.25">
      <c r="A30" s="58" t="s">
        <v>47</v>
      </c>
      <c r="B30" s="25">
        <v>4</v>
      </c>
      <c r="C30" s="25">
        <v>11</v>
      </c>
      <c r="D30" s="25">
        <v>50</v>
      </c>
      <c r="E30" s="25">
        <v>51</v>
      </c>
      <c r="F30" s="25">
        <v>31</v>
      </c>
      <c r="G30" s="25">
        <v>11</v>
      </c>
      <c r="H30" s="22">
        <f t="shared" si="0"/>
        <v>158</v>
      </c>
      <c r="I30" s="43"/>
      <c r="J30" s="41"/>
    </row>
    <row r="31" spans="1:11" x14ac:dyDescent="0.25">
      <c r="A31" s="58"/>
      <c r="B31" s="23">
        <f t="shared" ref="B31:G31" si="14">B30/$H30</f>
        <v>2.5316455696202531E-2</v>
      </c>
      <c r="C31" s="23">
        <f t="shared" si="14"/>
        <v>6.9620253164556958E-2</v>
      </c>
      <c r="D31" s="23">
        <f t="shared" si="14"/>
        <v>0.31645569620253167</v>
      </c>
      <c r="E31" s="23">
        <f t="shared" si="14"/>
        <v>0.32278481012658228</v>
      </c>
      <c r="F31" s="23">
        <f t="shared" si="14"/>
        <v>0.19620253164556961</v>
      </c>
      <c r="G31" s="23">
        <f t="shared" si="14"/>
        <v>6.9620253164556958E-2</v>
      </c>
      <c r="H31" s="24">
        <f t="shared" si="0"/>
        <v>1</v>
      </c>
      <c r="I31" s="42"/>
      <c r="J31" s="41"/>
    </row>
    <row r="32" spans="1:11" x14ac:dyDescent="0.25">
      <c r="A32" s="58" t="s">
        <v>48</v>
      </c>
      <c r="B32" s="25">
        <v>20</v>
      </c>
      <c r="C32" s="25">
        <v>22</v>
      </c>
      <c r="D32" s="25">
        <v>56</v>
      </c>
      <c r="E32" s="25">
        <v>17</v>
      </c>
      <c r="F32" s="25">
        <v>10</v>
      </c>
      <c r="G32" s="25">
        <v>35</v>
      </c>
      <c r="H32" s="22">
        <f t="shared" si="0"/>
        <v>160</v>
      </c>
      <c r="I32" s="43"/>
      <c r="J32" s="42"/>
      <c r="K32" s="41"/>
    </row>
    <row r="33" spans="1:12" x14ac:dyDescent="0.25">
      <c r="A33" s="58"/>
      <c r="B33" s="23">
        <f t="shared" ref="B33:G33" si="15">B32/$H32</f>
        <v>0.125</v>
      </c>
      <c r="C33" s="23">
        <f t="shared" si="15"/>
        <v>0.13750000000000001</v>
      </c>
      <c r="D33" s="23">
        <f t="shared" si="15"/>
        <v>0.35</v>
      </c>
      <c r="E33" s="23">
        <f t="shared" si="15"/>
        <v>0.10625</v>
      </c>
      <c r="F33" s="23">
        <f t="shared" si="15"/>
        <v>6.25E-2</v>
      </c>
      <c r="G33" s="23">
        <f t="shared" si="15"/>
        <v>0.21875</v>
      </c>
      <c r="H33" s="24">
        <f t="shared" si="0"/>
        <v>1</v>
      </c>
      <c r="I33" s="42"/>
    </row>
    <row r="34" spans="1:12" x14ac:dyDescent="0.25">
      <c r="A34" s="58" t="s">
        <v>49</v>
      </c>
      <c r="B34" s="25">
        <v>18</v>
      </c>
      <c r="C34" s="25">
        <v>23</v>
      </c>
      <c r="D34" s="25">
        <v>66</v>
      </c>
      <c r="E34" s="25">
        <v>23</v>
      </c>
      <c r="F34" s="25">
        <v>3</v>
      </c>
      <c r="G34" s="25">
        <v>26</v>
      </c>
      <c r="H34" s="22">
        <f t="shared" si="0"/>
        <v>159</v>
      </c>
      <c r="I34" s="43"/>
    </row>
    <row r="35" spans="1:12" x14ac:dyDescent="0.25">
      <c r="A35" s="58"/>
      <c r="B35" s="23">
        <f t="shared" ref="B35:G35" si="16">B34/$H34</f>
        <v>0.11320754716981132</v>
      </c>
      <c r="C35" s="23">
        <f t="shared" si="16"/>
        <v>0.14465408805031446</v>
      </c>
      <c r="D35" s="23">
        <f t="shared" si="16"/>
        <v>0.41509433962264153</v>
      </c>
      <c r="E35" s="23">
        <f t="shared" si="16"/>
        <v>0.14465408805031446</v>
      </c>
      <c r="F35" s="23">
        <f t="shared" si="16"/>
        <v>1.8867924528301886E-2</v>
      </c>
      <c r="G35" s="23">
        <f t="shared" si="16"/>
        <v>0.16352201257861634</v>
      </c>
      <c r="H35" s="24">
        <f t="shared" si="0"/>
        <v>1</v>
      </c>
      <c r="I35" s="42"/>
    </row>
    <row r="36" spans="1:12" x14ac:dyDescent="0.25">
      <c r="A36" s="58" t="s">
        <v>50</v>
      </c>
      <c r="B36" s="25">
        <v>21</v>
      </c>
      <c r="C36" s="25">
        <v>22</v>
      </c>
      <c r="D36" s="25">
        <v>50</v>
      </c>
      <c r="E36" s="25">
        <v>20</v>
      </c>
      <c r="F36" s="25">
        <v>6</v>
      </c>
      <c r="G36" s="25">
        <v>40</v>
      </c>
      <c r="H36" s="22">
        <f t="shared" si="0"/>
        <v>159</v>
      </c>
      <c r="I36" s="43"/>
      <c r="J36" s="43"/>
      <c r="K36" s="41"/>
    </row>
    <row r="37" spans="1:12" x14ac:dyDescent="0.25">
      <c r="A37" s="58"/>
      <c r="B37" s="23">
        <f t="shared" ref="B37:G37" si="17">B36/$H36</f>
        <v>0.13207547169811321</v>
      </c>
      <c r="C37" s="23">
        <f t="shared" si="17"/>
        <v>0.13836477987421383</v>
      </c>
      <c r="D37" s="23">
        <f t="shared" si="17"/>
        <v>0.31446540880503143</v>
      </c>
      <c r="E37" s="23">
        <f t="shared" si="17"/>
        <v>0.12578616352201258</v>
      </c>
      <c r="F37" s="23">
        <f t="shared" si="17"/>
        <v>3.7735849056603772E-2</v>
      </c>
      <c r="G37" s="23">
        <f t="shared" si="17"/>
        <v>0.25157232704402516</v>
      </c>
      <c r="H37" s="24">
        <f t="shared" si="0"/>
        <v>1</v>
      </c>
      <c r="I37" s="42"/>
    </row>
    <row r="38" spans="1:12" x14ac:dyDescent="0.25">
      <c r="A38" s="58" t="s">
        <v>51</v>
      </c>
      <c r="B38" s="25">
        <v>27</v>
      </c>
      <c r="C38" s="25">
        <v>22</v>
      </c>
      <c r="D38" s="25">
        <v>48</v>
      </c>
      <c r="E38" s="25">
        <v>18</v>
      </c>
      <c r="F38" s="25">
        <v>6</v>
      </c>
      <c r="G38" s="25">
        <v>38</v>
      </c>
      <c r="H38" s="22">
        <f t="shared" si="0"/>
        <v>159</v>
      </c>
      <c r="I38" s="43"/>
      <c r="J38" s="43"/>
      <c r="K38" s="41"/>
    </row>
    <row r="39" spans="1:12" x14ac:dyDescent="0.25">
      <c r="A39" s="58"/>
      <c r="B39" s="23">
        <f t="shared" ref="B39:G39" si="18">B38/$H38</f>
        <v>0.16981132075471697</v>
      </c>
      <c r="C39" s="23">
        <f t="shared" si="18"/>
        <v>0.13836477987421383</v>
      </c>
      <c r="D39" s="23">
        <f t="shared" si="18"/>
        <v>0.30188679245283018</v>
      </c>
      <c r="E39" s="23">
        <f t="shared" si="18"/>
        <v>0.11320754716981132</v>
      </c>
      <c r="F39" s="23">
        <f t="shared" si="18"/>
        <v>3.7735849056603772E-2</v>
      </c>
      <c r="G39" s="23">
        <f t="shared" si="18"/>
        <v>0.2389937106918239</v>
      </c>
      <c r="H39" s="24">
        <f t="shared" si="0"/>
        <v>1</v>
      </c>
      <c r="I39" s="42"/>
      <c r="J39" s="42"/>
      <c r="K39" s="41"/>
      <c r="L39" s="41"/>
    </row>
    <row r="40" spans="1:12" x14ac:dyDescent="0.25">
      <c r="I40" s="44"/>
      <c r="J40" s="43"/>
      <c r="K40" s="41"/>
    </row>
    <row r="41" spans="1:12" x14ac:dyDescent="0.25">
      <c r="A41" s="55" t="s">
        <v>53</v>
      </c>
    </row>
    <row r="42" spans="1:12" x14ac:dyDescent="0.25">
      <c r="A42" s="26" t="s">
        <v>8</v>
      </c>
      <c r="B42" s="16" t="s">
        <v>6</v>
      </c>
      <c r="C42" s="16" t="s">
        <v>7</v>
      </c>
    </row>
    <row r="43" spans="1:12" x14ac:dyDescent="0.25">
      <c r="A43" s="45" t="s">
        <v>54</v>
      </c>
      <c r="B43" s="46">
        <v>16</v>
      </c>
      <c r="C43" s="47">
        <f>B43/B$45</f>
        <v>9.9378881987577633E-2</v>
      </c>
    </row>
    <row r="44" spans="1:12" x14ac:dyDescent="0.25">
      <c r="A44" s="48" t="s">
        <v>55</v>
      </c>
      <c r="B44" s="46">
        <v>145</v>
      </c>
      <c r="C44" s="47">
        <f>B44/B$45</f>
        <v>0.90062111801242239</v>
      </c>
    </row>
    <row r="45" spans="1:12" x14ac:dyDescent="0.25">
      <c r="A45" s="27" t="s">
        <v>0</v>
      </c>
      <c r="B45" s="16">
        <f>SUM(B43:B44)</f>
        <v>161</v>
      </c>
      <c r="C45" s="17">
        <f>B45/B$45</f>
        <v>1</v>
      </c>
    </row>
    <row r="47" spans="1:12" x14ac:dyDescent="0.25">
      <c r="A47" s="55" t="s">
        <v>56</v>
      </c>
    </row>
    <row r="48" spans="1:12" x14ac:dyDescent="0.25">
      <c r="A48" s="26" t="s">
        <v>8</v>
      </c>
      <c r="B48" s="16" t="s">
        <v>6</v>
      </c>
      <c r="C48" s="16" t="s">
        <v>7</v>
      </c>
    </row>
    <row r="49" spans="1:8" x14ac:dyDescent="0.25">
      <c r="A49" s="45" t="s">
        <v>57</v>
      </c>
      <c r="B49" s="46">
        <v>49</v>
      </c>
      <c r="C49" s="47">
        <f>B49/B$54</f>
        <v>0.30625000000000002</v>
      </c>
    </row>
    <row r="50" spans="1:8" ht="26.4" x14ac:dyDescent="0.25">
      <c r="A50" s="49" t="s">
        <v>58</v>
      </c>
      <c r="B50" s="46">
        <v>68</v>
      </c>
      <c r="C50" s="47">
        <f t="shared" ref="C50:C54" si="19">B50/B$54</f>
        <v>0.42499999999999999</v>
      </c>
    </row>
    <row r="51" spans="1:8" x14ac:dyDescent="0.25">
      <c r="A51" s="48" t="s">
        <v>59</v>
      </c>
      <c r="B51" s="46">
        <v>38</v>
      </c>
      <c r="C51" s="47">
        <f t="shared" si="19"/>
        <v>0.23749999999999999</v>
      </c>
    </row>
    <row r="52" spans="1:8" x14ac:dyDescent="0.25">
      <c r="A52" s="53" t="s">
        <v>60</v>
      </c>
      <c r="B52" s="46">
        <v>1</v>
      </c>
      <c r="C52" s="47">
        <f t="shared" si="19"/>
        <v>6.2500000000000003E-3</v>
      </c>
    </row>
    <row r="53" spans="1:8" ht="26.4" x14ac:dyDescent="0.25">
      <c r="A53" s="54" t="s">
        <v>61</v>
      </c>
      <c r="B53" s="46">
        <v>4</v>
      </c>
      <c r="C53" s="47">
        <f t="shared" si="19"/>
        <v>2.5000000000000001E-2</v>
      </c>
    </row>
    <row r="54" spans="1:8" x14ac:dyDescent="0.25">
      <c r="A54" s="27" t="s">
        <v>0</v>
      </c>
      <c r="B54" s="16">
        <f>SUM(B49:B53)</f>
        <v>160</v>
      </c>
      <c r="C54" s="17">
        <f t="shared" si="19"/>
        <v>1</v>
      </c>
    </row>
    <row r="56" spans="1:8" x14ac:dyDescent="0.25">
      <c r="A56" s="56" t="s">
        <v>62</v>
      </c>
    </row>
    <row r="57" spans="1:8" x14ac:dyDescent="0.25">
      <c r="A57" s="26" t="s">
        <v>8</v>
      </c>
      <c r="B57" s="16" t="s">
        <v>6</v>
      </c>
      <c r="C57" s="16" t="s">
        <v>7</v>
      </c>
    </row>
    <row r="58" spans="1:8" x14ac:dyDescent="0.25">
      <c r="A58" s="45" t="s">
        <v>54</v>
      </c>
      <c r="B58" s="46">
        <v>125</v>
      </c>
      <c r="C58" s="47">
        <f t="shared" ref="C58:C60" si="20">B58/B$60</f>
        <v>0.78125</v>
      </c>
    </row>
    <row r="59" spans="1:8" x14ac:dyDescent="0.25">
      <c r="A59" s="48" t="s">
        <v>55</v>
      </c>
      <c r="B59" s="46">
        <v>35</v>
      </c>
      <c r="C59" s="47">
        <f t="shared" si="20"/>
        <v>0.21875</v>
      </c>
    </row>
    <row r="60" spans="1:8" x14ac:dyDescent="0.25">
      <c r="A60" s="27" t="s">
        <v>0</v>
      </c>
      <c r="B60" s="16">
        <f>SUM(B58:B59)</f>
        <v>160</v>
      </c>
      <c r="C60" s="17">
        <f t="shared" si="20"/>
        <v>1</v>
      </c>
    </row>
    <row r="62" spans="1:8" x14ac:dyDescent="0.25">
      <c r="A62" s="1" t="s">
        <v>63</v>
      </c>
    </row>
    <row r="63" spans="1:8" ht="28.8" customHeight="1" x14ac:dyDescent="0.25">
      <c r="A63" s="35"/>
      <c r="B63" s="19" t="s">
        <v>66</v>
      </c>
      <c r="C63" s="19" t="s">
        <v>3</v>
      </c>
      <c r="D63" s="19" t="s">
        <v>4</v>
      </c>
      <c r="E63" s="19" t="s">
        <v>5</v>
      </c>
      <c r="F63" s="19" t="s">
        <v>67</v>
      </c>
      <c r="G63" s="19" t="s">
        <v>68</v>
      </c>
      <c r="H63" s="20" t="s">
        <v>0</v>
      </c>
    </row>
    <row r="64" spans="1:8" x14ac:dyDescent="0.25">
      <c r="A64" s="59" t="s">
        <v>64</v>
      </c>
      <c r="B64" s="21">
        <v>1</v>
      </c>
      <c r="C64" s="21">
        <v>3</v>
      </c>
      <c r="D64" s="21">
        <v>13</v>
      </c>
      <c r="E64" s="21">
        <v>59</v>
      </c>
      <c r="F64" s="21">
        <v>83</v>
      </c>
      <c r="G64" s="21">
        <v>2</v>
      </c>
      <c r="H64" s="22">
        <f t="shared" ref="H64:H105" si="21">SUM(B64:G64)</f>
        <v>161</v>
      </c>
    </row>
    <row r="65" spans="1:8" x14ac:dyDescent="0.25">
      <c r="A65" s="60"/>
      <c r="B65" s="23">
        <f t="shared" ref="B65:G65" si="22">B64/$H64</f>
        <v>6.2111801242236021E-3</v>
      </c>
      <c r="C65" s="23">
        <f t="shared" si="22"/>
        <v>1.8633540372670808E-2</v>
      </c>
      <c r="D65" s="23">
        <f t="shared" si="22"/>
        <v>8.0745341614906832E-2</v>
      </c>
      <c r="E65" s="23">
        <f t="shared" si="22"/>
        <v>0.36645962732919257</v>
      </c>
      <c r="F65" s="23">
        <f t="shared" si="22"/>
        <v>0.51552795031055898</v>
      </c>
      <c r="G65" s="23">
        <f t="shared" si="22"/>
        <v>1.2422360248447204E-2</v>
      </c>
      <c r="H65" s="24">
        <f t="shared" si="21"/>
        <v>1</v>
      </c>
    </row>
    <row r="66" spans="1:8" ht="21.6" customHeight="1" x14ac:dyDescent="0.25">
      <c r="A66" s="58" t="s">
        <v>65</v>
      </c>
      <c r="B66" s="25">
        <v>1</v>
      </c>
      <c r="C66" s="25">
        <v>4</v>
      </c>
      <c r="D66" s="25">
        <v>26</v>
      </c>
      <c r="E66" s="25">
        <v>69</v>
      </c>
      <c r="F66" s="25">
        <v>56</v>
      </c>
      <c r="G66" s="25">
        <v>3</v>
      </c>
      <c r="H66" s="22">
        <f t="shared" si="21"/>
        <v>159</v>
      </c>
    </row>
    <row r="67" spans="1:8" ht="24" customHeight="1" x14ac:dyDescent="0.25">
      <c r="A67" s="58"/>
      <c r="B67" s="23">
        <f t="shared" ref="B67:G67" si="23">B66/$H66</f>
        <v>6.2893081761006293E-3</v>
      </c>
      <c r="C67" s="23">
        <f t="shared" si="23"/>
        <v>2.5157232704402517E-2</v>
      </c>
      <c r="D67" s="23">
        <f t="shared" si="23"/>
        <v>0.16352201257861634</v>
      </c>
      <c r="E67" s="23">
        <f t="shared" si="23"/>
        <v>0.43396226415094341</v>
      </c>
      <c r="F67" s="23">
        <f t="shared" si="23"/>
        <v>0.3522012578616352</v>
      </c>
      <c r="G67" s="23">
        <f t="shared" si="23"/>
        <v>1.8867924528301886E-2</v>
      </c>
      <c r="H67" s="24">
        <f t="shared" si="21"/>
        <v>1</v>
      </c>
    </row>
    <row r="68" spans="1:8" x14ac:dyDescent="0.25">
      <c r="A68" s="58" t="s">
        <v>69</v>
      </c>
      <c r="B68" s="25">
        <v>11</v>
      </c>
      <c r="C68" s="25">
        <v>29</v>
      </c>
      <c r="D68" s="25">
        <v>42</v>
      </c>
      <c r="E68" s="25">
        <v>45</v>
      </c>
      <c r="F68" s="25">
        <v>28</v>
      </c>
      <c r="G68" s="25">
        <v>6</v>
      </c>
      <c r="H68" s="22">
        <f t="shared" si="21"/>
        <v>161</v>
      </c>
    </row>
    <row r="69" spans="1:8" x14ac:dyDescent="0.25">
      <c r="A69" s="58"/>
      <c r="B69" s="23">
        <f t="shared" ref="B69:G69" si="24">B68/$H68</f>
        <v>6.8322981366459631E-2</v>
      </c>
      <c r="C69" s="23">
        <f t="shared" si="24"/>
        <v>0.18012422360248448</v>
      </c>
      <c r="D69" s="23">
        <f t="shared" si="24"/>
        <v>0.2608695652173913</v>
      </c>
      <c r="E69" s="23">
        <f t="shared" si="24"/>
        <v>0.27950310559006208</v>
      </c>
      <c r="F69" s="23">
        <f t="shared" si="24"/>
        <v>0.17391304347826086</v>
      </c>
      <c r="G69" s="23">
        <f t="shared" si="24"/>
        <v>3.7267080745341616E-2</v>
      </c>
      <c r="H69" s="24">
        <f t="shared" si="21"/>
        <v>1</v>
      </c>
    </row>
    <row r="70" spans="1:8" x14ac:dyDescent="0.25">
      <c r="A70" s="58" t="s">
        <v>70</v>
      </c>
      <c r="B70" s="25">
        <v>3</v>
      </c>
      <c r="C70" s="25">
        <v>20</v>
      </c>
      <c r="D70" s="25">
        <v>45</v>
      </c>
      <c r="E70" s="25">
        <v>68</v>
      </c>
      <c r="F70" s="25">
        <v>19</v>
      </c>
      <c r="G70" s="25">
        <v>6</v>
      </c>
      <c r="H70" s="22">
        <f t="shared" si="21"/>
        <v>161</v>
      </c>
    </row>
    <row r="71" spans="1:8" x14ac:dyDescent="0.25">
      <c r="A71" s="58"/>
      <c r="B71" s="23">
        <f t="shared" ref="B71:G71" si="25">B70/$H70</f>
        <v>1.8633540372670808E-2</v>
      </c>
      <c r="C71" s="23">
        <f t="shared" si="25"/>
        <v>0.12422360248447205</v>
      </c>
      <c r="D71" s="23">
        <f t="shared" si="25"/>
        <v>0.27950310559006208</v>
      </c>
      <c r="E71" s="23">
        <f t="shared" si="25"/>
        <v>0.42236024844720499</v>
      </c>
      <c r="F71" s="23">
        <f t="shared" si="25"/>
        <v>0.11801242236024845</v>
      </c>
      <c r="G71" s="23">
        <f t="shared" si="25"/>
        <v>3.7267080745341616E-2</v>
      </c>
      <c r="H71" s="24">
        <f t="shared" si="21"/>
        <v>1</v>
      </c>
    </row>
    <row r="72" spans="1:8" x14ac:dyDescent="0.25">
      <c r="A72" s="58" t="s">
        <v>71</v>
      </c>
      <c r="B72" s="25">
        <v>7</v>
      </c>
      <c r="C72" s="25">
        <v>34</v>
      </c>
      <c r="D72" s="25">
        <v>51</v>
      </c>
      <c r="E72" s="25">
        <v>51</v>
      </c>
      <c r="F72" s="25">
        <v>12</v>
      </c>
      <c r="G72" s="25">
        <v>5</v>
      </c>
      <c r="H72" s="22">
        <f t="shared" si="21"/>
        <v>160</v>
      </c>
    </row>
    <row r="73" spans="1:8" x14ac:dyDescent="0.25">
      <c r="A73" s="58"/>
      <c r="B73" s="23">
        <f t="shared" ref="B73:G73" si="26">B72/$H72</f>
        <v>4.3749999999999997E-2</v>
      </c>
      <c r="C73" s="23">
        <f t="shared" si="26"/>
        <v>0.21249999999999999</v>
      </c>
      <c r="D73" s="23">
        <f t="shared" si="26"/>
        <v>0.31874999999999998</v>
      </c>
      <c r="E73" s="23">
        <f t="shared" si="26"/>
        <v>0.31874999999999998</v>
      </c>
      <c r="F73" s="23">
        <f t="shared" si="26"/>
        <v>7.4999999999999997E-2</v>
      </c>
      <c r="G73" s="23">
        <f t="shared" si="26"/>
        <v>3.125E-2</v>
      </c>
      <c r="H73" s="24">
        <f t="shared" si="21"/>
        <v>0.99999999999999989</v>
      </c>
    </row>
    <row r="74" spans="1:8" x14ac:dyDescent="0.25">
      <c r="A74" s="59" t="s">
        <v>72</v>
      </c>
      <c r="B74" s="25">
        <v>7</v>
      </c>
      <c r="C74" s="25">
        <v>44</v>
      </c>
      <c r="D74" s="25">
        <v>51</v>
      </c>
      <c r="E74" s="25">
        <v>38</v>
      </c>
      <c r="F74" s="25">
        <v>14</v>
      </c>
      <c r="G74" s="25">
        <v>6</v>
      </c>
      <c r="H74" s="22">
        <f t="shared" si="21"/>
        <v>160</v>
      </c>
    </row>
    <row r="75" spans="1:8" x14ac:dyDescent="0.25">
      <c r="A75" s="60"/>
      <c r="B75" s="23">
        <f t="shared" ref="B75:G75" si="27">B74/$H74</f>
        <v>4.3749999999999997E-2</v>
      </c>
      <c r="C75" s="23">
        <f t="shared" si="27"/>
        <v>0.27500000000000002</v>
      </c>
      <c r="D75" s="23">
        <f t="shared" si="27"/>
        <v>0.31874999999999998</v>
      </c>
      <c r="E75" s="23">
        <f t="shared" si="27"/>
        <v>0.23749999999999999</v>
      </c>
      <c r="F75" s="23">
        <f t="shared" si="27"/>
        <v>8.7499999999999994E-2</v>
      </c>
      <c r="G75" s="23">
        <f t="shared" si="27"/>
        <v>3.7499999999999999E-2</v>
      </c>
      <c r="H75" s="24">
        <f t="shared" si="21"/>
        <v>1</v>
      </c>
    </row>
    <row r="76" spans="1:8" x14ac:dyDescent="0.25">
      <c r="A76" s="58" t="s">
        <v>73</v>
      </c>
      <c r="B76" s="25">
        <v>3</v>
      </c>
      <c r="C76" s="25">
        <v>29</v>
      </c>
      <c r="D76" s="25">
        <v>23</v>
      </c>
      <c r="E76" s="25">
        <v>62</v>
      </c>
      <c r="F76" s="25">
        <v>40</v>
      </c>
      <c r="G76" s="25">
        <v>4</v>
      </c>
      <c r="H76" s="22">
        <f t="shared" si="21"/>
        <v>161</v>
      </c>
    </row>
    <row r="77" spans="1:8" x14ac:dyDescent="0.25">
      <c r="A77" s="58"/>
      <c r="B77" s="23">
        <f t="shared" ref="B77:G77" si="28">B76/$H76</f>
        <v>1.8633540372670808E-2</v>
      </c>
      <c r="C77" s="23">
        <f t="shared" si="28"/>
        <v>0.18012422360248448</v>
      </c>
      <c r="D77" s="23">
        <f t="shared" si="28"/>
        <v>0.14285714285714285</v>
      </c>
      <c r="E77" s="23">
        <f t="shared" si="28"/>
        <v>0.38509316770186336</v>
      </c>
      <c r="F77" s="23">
        <f t="shared" si="28"/>
        <v>0.2484472049689441</v>
      </c>
      <c r="G77" s="23">
        <f t="shared" si="28"/>
        <v>2.4844720496894408E-2</v>
      </c>
      <c r="H77" s="24">
        <f t="shared" si="21"/>
        <v>1</v>
      </c>
    </row>
    <row r="78" spans="1:8" x14ac:dyDescent="0.25">
      <c r="A78" s="58" t="s">
        <v>138</v>
      </c>
      <c r="B78" s="25">
        <v>5</v>
      </c>
      <c r="C78" s="25">
        <v>41</v>
      </c>
      <c r="D78" s="25">
        <v>56</v>
      </c>
      <c r="E78" s="25">
        <v>44</v>
      </c>
      <c r="F78" s="25">
        <v>7</v>
      </c>
      <c r="G78" s="25">
        <v>7</v>
      </c>
      <c r="H78" s="22">
        <f t="shared" si="21"/>
        <v>160</v>
      </c>
    </row>
    <row r="79" spans="1:8" x14ac:dyDescent="0.25">
      <c r="A79" s="58"/>
      <c r="B79" s="23">
        <f t="shared" ref="B79:G79" si="29">B78/$H78</f>
        <v>3.125E-2</v>
      </c>
      <c r="C79" s="23">
        <f t="shared" si="29"/>
        <v>0.25624999999999998</v>
      </c>
      <c r="D79" s="23">
        <f t="shared" si="29"/>
        <v>0.35</v>
      </c>
      <c r="E79" s="23">
        <f t="shared" si="29"/>
        <v>0.27500000000000002</v>
      </c>
      <c r="F79" s="23">
        <f t="shared" si="29"/>
        <v>4.3749999999999997E-2</v>
      </c>
      <c r="G79" s="23">
        <f t="shared" si="29"/>
        <v>4.3749999999999997E-2</v>
      </c>
      <c r="H79" s="24">
        <f t="shared" si="21"/>
        <v>0.99999999999999989</v>
      </c>
    </row>
    <row r="80" spans="1:8" x14ac:dyDescent="0.25">
      <c r="A80" s="58" t="s">
        <v>74</v>
      </c>
      <c r="B80" s="25">
        <v>7</v>
      </c>
      <c r="C80" s="25">
        <v>26</v>
      </c>
      <c r="D80" s="25">
        <v>29</v>
      </c>
      <c r="E80" s="25">
        <v>62</v>
      </c>
      <c r="F80" s="25">
        <v>31</v>
      </c>
      <c r="G80" s="25">
        <v>6</v>
      </c>
      <c r="H80" s="22">
        <f t="shared" si="21"/>
        <v>161</v>
      </c>
    </row>
    <row r="81" spans="1:8" x14ac:dyDescent="0.25">
      <c r="A81" s="58"/>
      <c r="B81" s="23">
        <f t="shared" ref="B81:G81" si="30">B80/$H80</f>
        <v>4.3478260869565216E-2</v>
      </c>
      <c r="C81" s="23">
        <f t="shared" si="30"/>
        <v>0.16149068322981366</v>
      </c>
      <c r="D81" s="23">
        <f t="shared" si="30"/>
        <v>0.18012422360248448</v>
      </c>
      <c r="E81" s="23">
        <f t="shared" si="30"/>
        <v>0.38509316770186336</v>
      </c>
      <c r="F81" s="23">
        <f t="shared" si="30"/>
        <v>0.19254658385093168</v>
      </c>
      <c r="G81" s="23">
        <f t="shared" si="30"/>
        <v>3.7267080745341616E-2</v>
      </c>
      <c r="H81" s="24">
        <f t="shared" si="21"/>
        <v>1</v>
      </c>
    </row>
    <row r="82" spans="1:8" x14ac:dyDescent="0.25">
      <c r="A82" s="58" t="s">
        <v>75</v>
      </c>
      <c r="B82" s="25">
        <v>27</v>
      </c>
      <c r="C82" s="25">
        <v>54</v>
      </c>
      <c r="D82" s="25">
        <v>41</v>
      </c>
      <c r="E82" s="25">
        <v>29</v>
      </c>
      <c r="F82" s="25">
        <v>3</v>
      </c>
      <c r="G82" s="25">
        <v>7</v>
      </c>
      <c r="H82" s="22">
        <f t="shared" si="21"/>
        <v>161</v>
      </c>
    </row>
    <row r="83" spans="1:8" x14ac:dyDescent="0.25">
      <c r="A83" s="58"/>
      <c r="B83" s="23">
        <f t="shared" ref="B83:G83" si="31">B82/$H82</f>
        <v>0.16770186335403728</v>
      </c>
      <c r="C83" s="23">
        <f t="shared" si="31"/>
        <v>0.33540372670807456</v>
      </c>
      <c r="D83" s="23">
        <f t="shared" si="31"/>
        <v>0.25465838509316768</v>
      </c>
      <c r="E83" s="23">
        <f t="shared" si="31"/>
        <v>0.18012422360248448</v>
      </c>
      <c r="F83" s="23">
        <f t="shared" si="31"/>
        <v>1.8633540372670808E-2</v>
      </c>
      <c r="G83" s="23">
        <f t="shared" si="31"/>
        <v>4.3478260869565216E-2</v>
      </c>
      <c r="H83" s="24">
        <f t="shared" si="21"/>
        <v>1.0000000000000002</v>
      </c>
    </row>
    <row r="84" spans="1:8" x14ac:dyDescent="0.25">
      <c r="A84" s="58" t="s">
        <v>76</v>
      </c>
      <c r="B84" s="25">
        <v>9</v>
      </c>
      <c r="C84" s="25">
        <v>30</v>
      </c>
      <c r="D84" s="25">
        <v>45</v>
      </c>
      <c r="E84" s="25">
        <v>50</v>
      </c>
      <c r="F84" s="25">
        <v>12</v>
      </c>
      <c r="G84" s="25">
        <v>14</v>
      </c>
      <c r="H84" s="22">
        <f t="shared" si="21"/>
        <v>160</v>
      </c>
    </row>
    <row r="85" spans="1:8" x14ac:dyDescent="0.25">
      <c r="A85" s="58"/>
      <c r="B85" s="23">
        <f t="shared" ref="B85:G85" si="32">B84/$H84</f>
        <v>5.6250000000000001E-2</v>
      </c>
      <c r="C85" s="23">
        <f t="shared" si="32"/>
        <v>0.1875</v>
      </c>
      <c r="D85" s="23">
        <f t="shared" si="32"/>
        <v>0.28125</v>
      </c>
      <c r="E85" s="23">
        <f t="shared" si="32"/>
        <v>0.3125</v>
      </c>
      <c r="F85" s="23">
        <f t="shared" si="32"/>
        <v>7.4999999999999997E-2</v>
      </c>
      <c r="G85" s="23">
        <f t="shared" si="32"/>
        <v>8.7499999999999994E-2</v>
      </c>
      <c r="H85" s="24">
        <f t="shared" si="21"/>
        <v>1</v>
      </c>
    </row>
    <row r="86" spans="1:8" x14ac:dyDescent="0.25">
      <c r="A86" s="58" t="s">
        <v>77</v>
      </c>
      <c r="B86" s="25">
        <v>34</v>
      </c>
      <c r="C86" s="25">
        <v>69</v>
      </c>
      <c r="D86" s="25">
        <v>29</v>
      </c>
      <c r="E86" s="25">
        <v>19</v>
      </c>
      <c r="F86" s="25">
        <v>3</v>
      </c>
      <c r="G86" s="25">
        <v>6</v>
      </c>
      <c r="H86" s="22">
        <f t="shared" si="21"/>
        <v>160</v>
      </c>
    </row>
    <row r="87" spans="1:8" x14ac:dyDescent="0.25">
      <c r="A87" s="58"/>
      <c r="B87" s="23">
        <f t="shared" ref="B87:G87" si="33">B86/$H86</f>
        <v>0.21249999999999999</v>
      </c>
      <c r="C87" s="23">
        <f t="shared" si="33"/>
        <v>0.43125000000000002</v>
      </c>
      <c r="D87" s="23">
        <f t="shared" si="33"/>
        <v>0.18124999999999999</v>
      </c>
      <c r="E87" s="23">
        <f t="shared" si="33"/>
        <v>0.11874999999999999</v>
      </c>
      <c r="F87" s="23">
        <f t="shared" si="33"/>
        <v>1.8749999999999999E-2</v>
      </c>
      <c r="G87" s="23">
        <f t="shared" si="33"/>
        <v>3.7499999999999999E-2</v>
      </c>
      <c r="H87" s="24">
        <f t="shared" si="21"/>
        <v>1.0000000000000002</v>
      </c>
    </row>
    <row r="88" spans="1:8" x14ac:dyDescent="0.25">
      <c r="A88" s="58" t="s">
        <v>78</v>
      </c>
      <c r="B88" s="25">
        <v>27</v>
      </c>
      <c r="C88" s="25">
        <v>47</v>
      </c>
      <c r="D88" s="25">
        <v>36</v>
      </c>
      <c r="E88" s="25">
        <v>31</v>
      </c>
      <c r="F88" s="25">
        <v>12</v>
      </c>
      <c r="G88" s="25">
        <v>8</v>
      </c>
      <c r="H88" s="22">
        <f t="shared" si="21"/>
        <v>161</v>
      </c>
    </row>
    <row r="89" spans="1:8" x14ac:dyDescent="0.25">
      <c r="A89" s="58"/>
      <c r="B89" s="23">
        <f t="shared" ref="B89:G89" si="34">B88/$H88</f>
        <v>0.16770186335403728</v>
      </c>
      <c r="C89" s="23">
        <f t="shared" si="34"/>
        <v>0.29192546583850931</v>
      </c>
      <c r="D89" s="23">
        <f t="shared" si="34"/>
        <v>0.2236024844720497</v>
      </c>
      <c r="E89" s="23">
        <f t="shared" si="34"/>
        <v>0.19254658385093168</v>
      </c>
      <c r="F89" s="23">
        <f t="shared" si="34"/>
        <v>7.4534161490683232E-2</v>
      </c>
      <c r="G89" s="23">
        <f t="shared" si="34"/>
        <v>4.9689440993788817E-2</v>
      </c>
      <c r="H89" s="24">
        <f t="shared" si="21"/>
        <v>1</v>
      </c>
    </row>
    <row r="90" spans="1:8" x14ac:dyDescent="0.25">
      <c r="A90" s="58" t="s">
        <v>79</v>
      </c>
      <c r="B90" s="25">
        <v>4</v>
      </c>
      <c r="C90" s="25">
        <v>35</v>
      </c>
      <c r="D90" s="25">
        <v>32</v>
      </c>
      <c r="E90" s="25">
        <v>64</v>
      </c>
      <c r="F90" s="25">
        <v>25</v>
      </c>
      <c r="G90" s="25">
        <v>1</v>
      </c>
      <c r="H90" s="22">
        <f t="shared" si="21"/>
        <v>161</v>
      </c>
    </row>
    <row r="91" spans="1:8" x14ac:dyDescent="0.25">
      <c r="A91" s="58"/>
      <c r="B91" s="23">
        <f t="shared" ref="B91:G91" si="35">B90/$H90</f>
        <v>2.4844720496894408E-2</v>
      </c>
      <c r="C91" s="23">
        <f t="shared" si="35"/>
        <v>0.21739130434782608</v>
      </c>
      <c r="D91" s="23">
        <f t="shared" si="35"/>
        <v>0.19875776397515527</v>
      </c>
      <c r="E91" s="23">
        <f t="shared" si="35"/>
        <v>0.39751552795031053</v>
      </c>
      <c r="F91" s="23">
        <f t="shared" si="35"/>
        <v>0.15527950310559005</v>
      </c>
      <c r="G91" s="23">
        <f t="shared" si="35"/>
        <v>6.2111801242236021E-3</v>
      </c>
      <c r="H91" s="24">
        <f t="shared" si="21"/>
        <v>0.99999999999999989</v>
      </c>
    </row>
    <row r="92" spans="1:8" x14ac:dyDescent="0.25">
      <c r="A92" s="58" t="s">
        <v>80</v>
      </c>
      <c r="B92" s="25">
        <v>8</v>
      </c>
      <c r="C92" s="25">
        <v>32</v>
      </c>
      <c r="D92" s="25">
        <v>36</v>
      </c>
      <c r="E92" s="25">
        <v>54</v>
      </c>
      <c r="F92" s="25">
        <v>25</v>
      </c>
      <c r="G92" s="25">
        <v>5</v>
      </c>
      <c r="H92" s="22">
        <f t="shared" si="21"/>
        <v>160</v>
      </c>
    </row>
    <row r="93" spans="1:8" x14ac:dyDescent="0.25">
      <c r="A93" s="58"/>
      <c r="B93" s="23">
        <f t="shared" ref="B93:G93" si="36">B92/$H92</f>
        <v>0.05</v>
      </c>
      <c r="C93" s="23">
        <f t="shared" si="36"/>
        <v>0.2</v>
      </c>
      <c r="D93" s="23">
        <f t="shared" si="36"/>
        <v>0.22500000000000001</v>
      </c>
      <c r="E93" s="23">
        <f t="shared" si="36"/>
        <v>0.33750000000000002</v>
      </c>
      <c r="F93" s="23">
        <f t="shared" si="36"/>
        <v>0.15625</v>
      </c>
      <c r="G93" s="23">
        <f t="shared" si="36"/>
        <v>3.125E-2</v>
      </c>
      <c r="H93" s="24">
        <f t="shared" si="21"/>
        <v>1</v>
      </c>
    </row>
    <row r="94" spans="1:8" x14ac:dyDescent="0.25">
      <c r="A94" s="58" t="s">
        <v>81</v>
      </c>
      <c r="B94" s="25">
        <v>10</v>
      </c>
      <c r="C94" s="25">
        <v>35</v>
      </c>
      <c r="D94" s="25">
        <v>55</v>
      </c>
      <c r="E94" s="25">
        <v>47</v>
      </c>
      <c r="F94" s="25">
        <v>7</v>
      </c>
      <c r="G94" s="25">
        <v>5</v>
      </c>
      <c r="H94" s="22">
        <f t="shared" si="21"/>
        <v>159</v>
      </c>
    </row>
    <row r="95" spans="1:8" x14ac:dyDescent="0.25">
      <c r="A95" s="58"/>
      <c r="B95" s="23">
        <f t="shared" ref="B95:G95" si="37">B94/$H94</f>
        <v>6.2893081761006289E-2</v>
      </c>
      <c r="C95" s="23">
        <f t="shared" si="37"/>
        <v>0.22012578616352202</v>
      </c>
      <c r="D95" s="23">
        <f t="shared" si="37"/>
        <v>0.34591194968553457</v>
      </c>
      <c r="E95" s="23">
        <f t="shared" si="37"/>
        <v>0.29559748427672955</v>
      </c>
      <c r="F95" s="23">
        <f t="shared" si="37"/>
        <v>4.40251572327044E-2</v>
      </c>
      <c r="G95" s="23">
        <f t="shared" si="37"/>
        <v>3.1446540880503145E-2</v>
      </c>
      <c r="H95" s="24">
        <f t="shared" si="21"/>
        <v>1</v>
      </c>
    </row>
    <row r="96" spans="1:8" x14ac:dyDescent="0.25">
      <c r="A96" s="58" t="s">
        <v>82</v>
      </c>
      <c r="B96" s="25">
        <v>7</v>
      </c>
      <c r="C96" s="25">
        <v>50</v>
      </c>
      <c r="D96" s="25">
        <v>57</v>
      </c>
      <c r="E96" s="25">
        <v>34</v>
      </c>
      <c r="F96" s="25">
        <v>5</v>
      </c>
      <c r="G96" s="25">
        <v>7</v>
      </c>
      <c r="H96" s="22">
        <f t="shared" si="21"/>
        <v>160</v>
      </c>
    </row>
    <row r="97" spans="1:8" x14ac:dyDescent="0.25">
      <c r="A97" s="58"/>
      <c r="B97" s="23">
        <f t="shared" ref="B97:G97" si="38">B96/$H96</f>
        <v>4.3749999999999997E-2</v>
      </c>
      <c r="C97" s="23">
        <f t="shared" si="38"/>
        <v>0.3125</v>
      </c>
      <c r="D97" s="23">
        <f t="shared" si="38"/>
        <v>0.35625000000000001</v>
      </c>
      <c r="E97" s="23">
        <f t="shared" si="38"/>
        <v>0.21249999999999999</v>
      </c>
      <c r="F97" s="23">
        <f t="shared" si="38"/>
        <v>3.125E-2</v>
      </c>
      <c r="G97" s="23">
        <f t="shared" si="38"/>
        <v>4.3749999999999997E-2</v>
      </c>
      <c r="H97" s="24">
        <f t="shared" si="21"/>
        <v>1</v>
      </c>
    </row>
    <row r="98" spans="1:8" ht="21" customHeight="1" x14ac:dyDescent="0.25">
      <c r="A98" s="58" t="s">
        <v>83</v>
      </c>
      <c r="B98" s="25">
        <v>9</v>
      </c>
      <c r="C98" s="25">
        <v>36</v>
      </c>
      <c r="D98" s="25">
        <v>43</v>
      </c>
      <c r="E98" s="25">
        <v>59</v>
      </c>
      <c r="F98" s="25">
        <v>9</v>
      </c>
      <c r="G98" s="25">
        <v>3</v>
      </c>
      <c r="H98" s="22">
        <f t="shared" si="21"/>
        <v>159</v>
      </c>
    </row>
    <row r="99" spans="1:8" ht="20.399999999999999" customHeight="1" x14ac:dyDescent="0.25">
      <c r="A99" s="58"/>
      <c r="B99" s="23">
        <f t="shared" ref="B99:G99" si="39">B98/$H98</f>
        <v>5.6603773584905662E-2</v>
      </c>
      <c r="C99" s="23">
        <f t="shared" si="39"/>
        <v>0.22641509433962265</v>
      </c>
      <c r="D99" s="23">
        <f t="shared" si="39"/>
        <v>0.27044025157232704</v>
      </c>
      <c r="E99" s="23">
        <f t="shared" si="39"/>
        <v>0.37106918238993708</v>
      </c>
      <c r="F99" s="23">
        <f t="shared" si="39"/>
        <v>5.6603773584905662E-2</v>
      </c>
      <c r="G99" s="23">
        <f t="shared" si="39"/>
        <v>1.8867924528301886E-2</v>
      </c>
      <c r="H99" s="24">
        <f t="shared" si="21"/>
        <v>1</v>
      </c>
    </row>
    <row r="100" spans="1:8" x14ac:dyDescent="0.25">
      <c r="A100" s="58" t="s">
        <v>84</v>
      </c>
      <c r="B100" s="25">
        <v>8</v>
      </c>
      <c r="C100" s="25">
        <v>36</v>
      </c>
      <c r="D100" s="25">
        <v>56</v>
      </c>
      <c r="E100" s="25">
        <v>34</v>
      </c>
      <c r="F100" s="25">
        <v>3</v>
      </c>
      <c r="G100" s="25">
        <v>22</v>
      </c>
      <c r="H100" s="22">
        <f t="shared" si="21"/>
        <v>159</v>
      </c>
    </row>
    <row r="101" spans="1:8" x14ac:dyDescent="0.25">
      <c r="A101" s="58"/>
      <c r="B101" s="23">
        <v>0.14000000000000001</v>
      </c>
      <c r="C101" s="23">
        <v>0.27</v>
      </c>
      <c r="D101" s="23">
        <v>0.27</v>
      </c>
      <c r="E101" s="23">
        <v>0.33</v>
      </c>
      <c r="F101" s="23">
        <v>0.06</v>
      </c>
      <c r="G101" s="23">
        <v>0.14000000000000001</v>
      </c>
      <c r="H101" s="24">
        <f t="shared" si="21"/>
        <v>1.21</v>
      </c>
    </row>
    <row r="102" spans="1:8" x14ac:dyDescent="0.25">
      <c r="A102" s="58" t="s">
        <v>85</v>
      </c>
      <c r="B102" s="25">
        <v>2</v>
      </c>
      <c r="C102" s="25">
        <v>6</v>
      </c>
      <c r="D102" s="25">
        <v>38</v>
      </c>
      <c r="E102" s="25">
        <v>79</v>
      </c>
      <c r="F102" s="25">
        <v>26</v>
      </c>
      <c r="G102" s="25">
        <v>7</v>
      </c>
      <c r="H102" s="22">
        <f t="shared" si="21"/>
        <v>158</v>
      </c>
    </row>
    <row r="103" spans="1:8" x14ac:dyDescent="0.25">
      <c r="A103" s="58"/>
      <c r="B103" s="23">
        <f t="shared" ref="B103:G103" si="40">B102/$H102</f>
        <v>1.2658227848101266E-2</v>
      </c>
      <c r="C103" s="23">
        <f t="shared" si="40"/>
        <v>3.7974683544303799E-2</v>
      </c>
      <c r="D103" s="23">
        <f t="shared" si="40"/>
        <v>0.24050632911392406</v>
      </c>
      <c r="E103" s="23">
        <f t="shared" si="40"/>
        <v>0.5</v>
      </c>
      <c r="F103" s="23">
        <f t="shared" si="40"/>
        <v>0.16455696202531644</v>
      </c>
      <c r="G103" s="23">
        <f t="shared" si="40"/>
        <v>4.4303797468354431E-2</v>
      </c>
      <c r="H103" s="24">
        <f t="shared" si="21"/>
        <v>1</v>
      </c>
    </row>
    <row r="104" spans="1:8" ht="20.399999999999999" customHeight="1" x14ac:dyDescent="0.25">
      <c r="A104" s="58" t="s">
        <v>86</v>
      </c>
      <c r="B104" s="25">
        <v>1</v>
      </c>
      <c r="C104" s="25">
        <v>27</v>
      </c>
      <c r="D104" s="25">
        <v>31</v>
      </c>
      <c r="E104" s="25">
        <v>71</v>
      </c>
      <c r="F104" s="25">
        <v>24</v>
      </c>
      <c r="G104" s="25">
        <v>7</v>
      </c>
      <c r="H104" s="22">
        <f t="shared" si="21"/>
        <v>161</v>
      </c>
    </row>
    <row r="105" spans="1:8" ht="20.399999999999999" customHeight="1" x14ac:dyDescent="0.25">
      <c r="A105" s="58"/>
      <c r="B105" s="23">
        <f t="shared" ref="B105:G105" si="41">B104/$H104</f>
        <v>6.2111801242236021E-3</v>
      </c>
      <c r="C105" s="23">
        <f t="shared" si="41"/>
        <v>0.16770186335403728</v>
      </c>
      <c r="D105" s="23">
        <f t="shared" si="41"/>
        <v>0.19254658385093168</v>
      </c>
      <c r="E105" s="23">
        <f t="shared" si="41"/>
        <v>0.44099378881987578</v>
      </c>
      <c r="F105" s="23">
        <f t="shared" si="41"/>
        <v>0.14906832298136646</v>
      </c>
      <c r="G105" s="23">
        <f t="shared" si="41"/>
        <v>4.3478260869565216E-2</v>
      </c>
      <c r="H105" s="24">
        <f t="shared" si="21"/>
        <v>1</v>
      </c>
    </row>
  </sheetData>
  <mergeCells count="40">
    <mergeCell ref="A98:A99"/>
    <mergeCell ref="A100:A101"/>
    <mergeCell ref="A102:A103"/>
    <mergeCell ref="A104:A105"/>
    <mergeCell ref="A86:A87"/>
    <mergeCell ref="A88:A89"/>
    <mergeCell ref="A90:A91"/>
    <mergeCell ref="A92:A93"/>
    <mergeCell ref="A94:A95"/>
    <mergeCell ref="A96:A97"/>
    <mergeCell ref="A84:A85"/>
    <mergeCell ref="A38:A39"/>
    <mergeCell ref="A64:A65"/>
    <mergeCell ref="A66:A67"/>
    <mergeCell ref="A68:A69"/>
    <mergeCell ref="A70:A71"/>
    <mergeCell ref="A72:A73"/>
    <mergeCell ref="A74:A75"/>
    <mergeCell ref="A76:A77"/>
    <mergeCell ref="A78:A79"/>
    <mergeCell ref="A80:A81"/>
    <mergeCell ref="A82:A83"/>
    <mergeCell ref="A36:A37"/>
    <mergeCell ref="A16:A17"/>
    <mergeCell ref="A18:A19"/>
    <mergeCell ref="A20:A21"/>
    <mergeCell ref="A22:A23"/>
    <mergeCell ref="A26:A27"/>
    <mergeCell ref="A28:A29"/>
    <mergeCell ref="A30:A31"/>
    <mergeCell ref="A32:A33"/>
    <mergeCell ref="A34:A35"/>
    <mergeCell ref="I23:I25"/>
    <mergeCell ref="A24:A25"/>
    <mergeCell ref="A4:A5"/>
    <mergeCell ref="A6:A7"/>
    <mergeCell ref="A8:A9"/>
    <mergeCell ref="A10:A11"/>
    <mergeCell ref="A12:A13"/>
    <mergeCell ref="A14:A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5"/>
  <sheetViews>
    <sheetView workbookViewId="0"/>
  </sheetViews>
  <sheetFormatPr defaultRowHeight="13.8" x14ac:dyDescent="0.25"/>
  <cols>
    <col min="1" max="1" width="44" style="40" customWidth="1"/>
    <col min="2" max="2" width="10.33203125" style="40" customWidth="1"/>
    <col min="3" max="3" width="11.88671875" style="40" customWidth="1"/>
    <col min="4" max="4" width="13.44140625" style="40" customWidth="1"/>
    <col min="5" max="5" width="16.77734375" style="40" customWidth="1"/>
    <col min="6" max="6" width="16.33203125" style="40" customWidth="1"/>
    <col min="7" max="7" width="14.109375" style="40" customWidth="1"/>
    <col min="8" max="16384" width="8.88671875" style="40"/>
  </cols>
  <sheetData>
    <row r="1" spans="1:10" ht="15.6" x14ac:dyDescent="0.25">
      <c r="A1" s="36" t="s">
        <v>29</v>
      </c>
    </row>
    <row r="2" spans="1:10" x14ac:dyDescent="0.25">
      <c r="A2" s="1" t="s">
        <v>52</v>
      </c>
    </row>
    <row r="3" spans="1:10" ht="81" customHeight="1" x14ac:dyDescent="0.25">
      <c r="A3" s="35"/>
      <c r="B3" s="19" t="s">
        <v>30</v>
      </c>
      <c r="C3" s="19" t="s">
        <v>31</v>
      </c>
      <c r="D3" s="19" t="s">
        <v>32</v>
      </c>
      <c r="E3" s="19" t="s">
        <v>33</v>
      </c>
      <c r="F3" s="19" t="s">
        <v>34</v>
      </c>
      <c r="G3" s="19" t="s">
        <v>35</v>
      </c>
      <c r="H3" s="20" t="s">
        <v>0</v>
      </c>
    </row>
    <row r="4" spans="1:10" x14ac:dyDescent="0.25">
      <c r="A4" s="58" t="s">
        <v>36</v>
      </c>
      <c r="B4" s="21">
        <v>5</v>
      </c>
      <c r="C4" s="21">
        <v>26</v>
      </c>
      <c r="D4" s="21">
        <v>67</v>
      </c>
      <c r="E4" s="21">
        <v>14</v>
      </c>
      <c r="F4" s="21">
        <v>16</v>
      </c>
      <c r="G4" s="21">
        <v>4</v>
      </c>
      <c r="H4" s="22">
        <f t="shared" ref="H4:H39" si="0">SUM(B4:G4)</f>
        <v>132</v>
      </c>
    </row>
    <row r="5" spans="1:10" x14ac:dyDescent="0.25">
      <c r="A5" s="58"/>
      <c r="B5" s="23">
        <f t="shared" ref="B5:G5" si="1">B4/$H4</f>
        <v>3.787878787878788E-2</v>
      </c>
      <c r="C5" s="23">
        <f t="shared" si="1"/>
        <v>0.19696969696969696</v>
      </c>
      <c r="D5" s="23">
        <f t="shared" si="1"/>
        <v>0.50757575757575757</v>
      </c>
      <c r="E5" s="23">
        <f t="shared" si="1"/>
        <v>0.10606060606060606</v>
      </c>
      <c r="F5" s="23">
        <f t="shared" si="1"/>
        <v>0.12121212121212122</v>
      </c>
      <c r="G5" s="23">
        <f t="shared" si="1"/>
        <v>3.0303030303030304E-2</v>
      </c>
      <c r="H5" s="24">
        <f t="shared" si="0"/>
        <v>1</v>
      </c>
      <c r="I5" s="42"/>
      <c r="J5" s="41"/>
    </row>
    <row r="6" spans="1:10" x14ac:dyDescent="0.25">
      <c r="A6" s="58" t="s">
        <v>37</v>
      </c>
      <c r="B6" s="25">
        <v>2</v>
      </c>
      <c r="C6" s="25">
        <v>25</v>
      </c>
      <c r="D6" s="25">
        <v>77</v>
      </c>
      <c r="E6" s="25">
        <v>11</v>
      </c>
      <c r="F6" s="25">
        <v>15</v>
      </c>
      <c r="G6" s="25">
        <v>2</v>
      </c>
      <c r="H6" s="22">
        <f t="shared" si="0"/>
        <v>132</v>
      </c>
      <c r="I6" s="42"/>
      <c r="J6" s="41"/>
    </row>
    <row r="7" spans="1:10" x14ac:dyDescent="0.25">
      <c r="A7" s="58"/>
      <c r="B7" s="23">
        <f t="shared" ref="B7:G7" si="2">B6/$H6</f>
        <v>1.5151515151515152E-2</v>
      </c>
      <c r="C7" s="23">
        <f t="shared" si="2"/>
        <v>0.18939393939393939</v>
      </c>
      <c r="D7" s="23">
        <f t="shared" si="2"/>
        <v>0.58333333333333337</v>
      </c>
      <c r="E7" s="23">
        <f t="shared" si="2"/>
        <v>8.3333333333333329E-2</v>
      </c>
      <c r="F7" s="23">
        <f t="shared" si="2"/>
        <v>0.11363636363636363</v>
      </c>
      <c r="G7" s="23">
        <f t="shared" si="2"/>
        <v>1.5151515151515152E-2</v>
      </c>
      <c r="H7" s="24">
        <f t="shared" si="0"/>
        <v>1</v>
      </c>
      <c r="I7" s="42"/>
      <c r="J7" s="41"/>
    </row>
    <row r="8" spans="1:10" x14ac:dyDescent="0.25">
      <c r="A8" s="58" t="s">
        <v>38</v>
      </c>
      <c r="B8" s="25">
        <v>8</v>
      </c>
      <c r="C8" s="25">
        <v>0</v>
      </c>
      <c r="D8" s="25">
        <v>52</v>
      </c>
      <c r="E8" s="25">
        <v>41</v>
      </c>
      <c r="F8" s="25">
        <v>31</v>
      </c>
      <c r="G8" s="25">
        <v>0</v>
      </c>
      <c r="H8" s="22">
        <f t="shared" si="0"/>
        <v>132</v>
      </c>
      <c r="I8" s="42"/>
      <c r="J8" s="41"/>
    </row>
    <row r="9" spans="1:10" x14ac:dyDescent="0.25">
      <c r="A9" s="58"/>
      <c r="B9" s="23">
        <f t="shared" ref="B9:G9" si="3">B8/$H8</f>
        <v>6.0606060606060608E-2</v>
      </c>
      <c r="C9" s="23">
        <f t="shared" si="3"/>
        <v>0</v>
      </c>
      <c r="D9" s="23">
        <f t="shared" si="3"/>
        <v>0.39393939393939392</v>
      </c>
      <c r="E9" s="23">
        <f t="shared" si="3"/>
        <v>0.31060606060606061</v>
      </c>
      <c r="F9" s="23">
        <f t="shared" si="3"/>
        <v>0.23484848484848486</v>
      </c>
      <c r="G9" s="23">
        <f t="shared" si="3"/>
        <v>0</v>
      </c>
      <c r="H9" s="24">
        <f t="shared" si="0"/>
        <v>1</v>
      </c>
      <c r="I9" s="42"/>
      <c r="J9" s="41"/>
    </row>
    <row r="10" spans="1:10" x14ac:dyDescent="0.25">
      <c r="A10" s="58" t="s">
        <v>39</v>
      </c>
      <c r="B10" s="25">
        <v>2</v>
      </c>
      <c r="C10" s="25">
        <v>7</v>
      </c>
      <c r="D10" s="25">
        <v>33</v>
      </c>
      <c r="E10" s="25">
        <v>41</v>
      </c>
      <c r="F10" s="25">
        <v>45</v>
      </c>
      <c r="G10" s="25">
        <v>4</v>
      </c>
      <c r="H10" s="22">
        <f t="shared" si="0"/>
        <v>132</v>
      </c>
      <c r="I10" s="42"/>
      <c r="J10" s="41"/>
    </row>
    <row r="11" spans="1:10" x14ac:dyDescent="0.25">
      <c r="A11" s="58"/>
      <c r="B11" s="23">
        <f t="shared" ref="B11:G11" si="4">B10/$H10</f>
        <v>1.5151515151515152E-2</v>
      </c>
      <c r="C11" s="23">
        <f t="shared" si="4"/>
        <v>5.3030303030303032E-2</v>
      </c>
      <c r="D11" s="23">
        <f t="shared" si="4"/>
        <v>0.25</v>
      </c>
      <c r="E11" s="23">
        <f t="shared" si="4"/>
        <v>0.31060606060606061</v>
      </c>
      <c r="F11" s="23">
        <f t="shared" si="4"/>
        <v>0.34090909090909088</v>
      </c>
      <c r="G11" s="23">
        <f t="shared" si="4"/>
        <v>3.0303030303030304E-2</v>
      </c>
      <c r="H11" s="24">
        <f t="shared" si="0"/>
        <v>1</v>
      </c>
      <c r="I11" s="42"/>
      <c r="J11" s="41"/>
    </row>
    <row r="12" spans="1:10" x14ac:dyDescent="0.25">
      <c r="A12" s="58" t="s">
        <v>40</v>
      </c>
      <c r="B12" s="25">
        <v>32</v>
      </c>
      <c r="C12" s="25">
        <v>33</v>
      </c>
      <c r="D12" s="25">
        <v>37</v>
      </c>
      <c r="E12" s="25">
        <v>11</v>
      </c>
      <c r="F12" s="25">
        <v>7</v>
      </c>
      <c r="G12" s="25">
        <v>11</v>
      </c>
      <c r="H12" s="22">
        <f t="shared" si="0"/>
        <v>131</v>
      </c>
      <c r="I12" s="42"/>
      <c r="J12" s="41"/>
    </row>
    <row r="13" spans="1:10" x14ac:dyDescent="0.25">
      <c r="A13" s="58"/>
      <c r="B13" s="23">
        <f t="shared" ref="B13:G13" si="5">B12/$H12</f>
        <v>0.24427480916030533</v>
      </c>
      <c r="C13" s="23">
        <f t="shared" si="5"/>
        <v>0.25190839694656486</v>
      </c>
      <c r="D13" s="23">
        <f t="shared" si="5"/>
        <v>0.28244274809160308</v>
      </c>
      <c r="E13" s="23">
        <f t="shared" si="5"/>
        <v>8.3969465648854963E-2</v>
      </c>
      <c r="F13" s="23">
        <f t="shared" si="5"/>
        <v>5.3435114503816793E-2</v>
      </c>
      <c r="G13" s="23">
        <f t="shared" si="5"/>
        <v>8.3969465648854963E-2</v>
      </c>
      <c r="H13" s="24">
        <f t="shared" si="0"/>
        <v>1</v>
      </c>
      <c r="I13" s="42"/>
      <c r="J13" s="41"/>
    </row>
    <row r="14" spans="1:10" x14ac:dyDescent="0.25">
      <c r="A14" s="59" t="s">
        <v>41</v>
      </c>
      <c r="B14" s="25">
        <v>22</v>
      </c>
      <c r="C14" s="25">
        <v>19</v>
      </c>
      <c r="D14" s="25">
        <v>39</v>
      </c>
      <c r="E14" s="25">
        <v>25</v>
      </c>
      <c r="F14" s="25">
        <v>10</v>
      </c>
      <c r="G14" s="25">
        <v>16</v>
      </c>
      <c r="H14" s="22">
        <f t="shared" si="0"/>
        <v>131</v>
      </c>
      <c r="I14" s="42"/>
      <c r="J14" s="41"/>
    </row>
    <row r="15" spans="1:10" x14ac:dyDescent="0.25">
      <c r="A15" s="60"/>
      <c r="B15" s="23">
        <f t="shared" ref="B15:G15" si="6">B14/$H14</f>
        <v>0.16793893129770993</v>
      </c>
      <c r="C15" s="23">
        <f t="shared" si="6"/>
        <v>0.14503816793893129</v>
      </c>
      <c r="D15" s="23">
        <f t="shared" si="6"/>
        <v>0.29770992366412213</v>
      </c>
      <c r="E15" s="23">
        <f t="shared" si="6"/>
        <v>0.19083969465648856</v>
      </c>
      <c r="F15" s="23">
        <f t="shared" si="6"/>
        <v>7.6335877862595422E-2</v>
      </c>
      <c r="G15" s="23">
        <f t="shared" si="6"/>
        <v>0.12213740458015267</v>
      </c>
      <c r="H15" s="24">
        <f t="shared" si="0"/>
        <v>0.99999999999999989</v>
      </c>
      <c r="I15" s="42"/>
      <c r="J15" s="41"/>
    </row>
    <row r="16" spans="1:10" x14ac:dyDescent="0.25">
      <c r="A16" s="58" t="s">
        <v>42</v>
      </c>
      <c r="B16" s="25">
        <v>13</v>
      </c>
      <c r="C16" s="25">
        <v>19</v>
      </c>
      <c r="D16" s="25">
        <v>41</v>
      </c>
      <c r="E16" s="25">
        <v>11</v>
      </c>
      <c r="F16" s="25">
        <v>4</v>
      </c>
      <c r="G16" s="25">
        <v>43</v>
      </c>
      <c r="H16" s="22">
        <f t="shared" si="0"/>
        <v>131</v>
      </c>
      <c r="I16" s="42"/>
      <c r="J16" s="41"/>
    </row>
    <row r="17" spans="1:11" x14ac:dyDescent="0.25">
      <c r="A17" s="58"/>
      <c r="B17" s="23">
        <f t="shared" ref="B17:G17" si="7">B16/$H16</f>
        <v>9.9236641221374045E-2</v>
      </c>
      <c r="C17" s="23">
        <f t="shared" si="7"/>
        <v>0.14503816793893129</v>
      </c>
      <c r="D17" s="23">
        <f t="shared" si="7"/>
        <v>0.31297709923664124</v>
      </c>
      <c r="E17" s="23">
        <f t="shared" si="7"/>
        <v>8.3969465648854963E-2</v>
      </c>
      <c r="F17" s="23">
        <f t="shared" si="7"/>
        <v>3.0534351145038167E-2</v>
      </c>
      <c r="G17" s="23">
        <f t="shared" si="7"/>
        <v>0.3282442748091603</v>
      </c>
      <c r="H17" s="24">
        <f t="shared" si="0"/>
        <v>1</v>
      </c>
      <c r="I17" s="42"/>
      <c r="J17" s="41"/>
    </row>
    <row r="18" spans="1:11" x14ac:dyDescent="0.25">
      <c r="A18" s="58" t="s">
        <v>137</v>
      </c>
      <c r="B18" s="25">
        <v>14</v>
      </c>
      <c r="C18" s="25">
        <v>29</v>
      </c>
      <c r="D18" s="25">
        <v>39</v>
      </c>
      <c r="E18" s="25">
        <v>10</v>
      </c>
      <c r="F18" s="25">
        <v>6</v>
      </c>
      <c r="G18" s="25">
        <v>30</v>
      </c>
      <c r="H18" s="22">
        <f t="shared" si="0"/>
        <v>128</v>
      </c>
      <c r="I18" s="42"/>
      <c r="J18" s="41"/>
    </row>
    <row r="19" spans="1:11" x14ac:dyDescent="0.25">
      <c r="A19" s="58"/>
      <c r="B19" s="23">
        <f t="shared" ref="B19:G19" si="8">B18/$H18</f>
        <v>0.109375</v>
      </c>
      <c r="C19" s="23">
        <f t="shared" si="8"/>
        <v>0.2265625</v>
      </c>
      <c r="D19" s="23">
        <f t="shared" si="8"/>
        <v>0.3046875</v>
      </c>
      <c r="E19" s="23">
        <f t="shared" si="8"/>
        <v>7.8125E-2</v>
      </c>
      <c r="F19" s="23">
        <f t="shared" si="8"/>
        <v>4.6875E-2</v>
      </c>
      <c r="G19" s="23">
        <f t="shared" si="8"/>
        <v>0.234375</v>
      </c>
      <c r="H19" s="24">
        <f t="shared" si="0"/>
        <v>1</v>
      </c>
      <c r="I19" s="42"/>
      <c r="J19" s="41"/>
    </row>
    <row r="20" spans="1:11" x14ac:dyDescent="0.25">
      <c r="A20" s="58" t="s">
        <v>2</v>
      </c>
      <c r="B20" s="25">
        <v>30</v>
      </c>
      <c r="C20" s="25">
        <v>6</v>
      </c>
      <c r="D20" s="25">
        <v>32</v>
      </c>
      <c r="E20" s="25">
        <v>10</v>
      </c>
      <c r="F20" s="25">
        <v>8</v>
      </c>
      <c r="G20" s="25">
        <v>43</v>
      </c>
      <c r="H20" s="22">
        <f t="shared" si="0"/>
        <v>129</v>
      </c>
      <c r="I20" s="42"/>
      <c r="J20" s="41"/>
    </row>
    <row r="21" spans="1:11" x14ac:dyDescent="0.25">
      <c r="A21" s="58"/>
      <c r="B21" s="23">
        <f t="shared" ref="B21:G21" si="9">B20/$H20</f>
        <v>0.23255813953488372</v>
      </c>
      <c r="C21" s="23">
        <f t="shared" si="9"/>
        <v>4.6511627906976744E-2</v>
      </c>
      <c r="D21" s="23">
        <f t="shared" si="9"/>
        <v>0.24806201550387597</v>
      </c>
      <c r="E21" s="23">
        <f t="shared" si="9"/>
        <v>7.7519379844961239E-2</v>
      </c>
      <c r="F21" s="23">
        <f t="shared" si="9"/>
        <v>6.2015503875968991E-2</v>
      </c>
      <c r="G21" s="23">
        <f t="shared" si="9"/>
        <v>0.33333333333333331</v>
      </c>
      <c r="H21" s="24">
        <f t="shared" si="0"/>
        <v>1</v>
      </c>
      <c r="I21" s="42"/>
      <c r="J21" s="41"/>
    </row>
    <row r="22" spans="1:11" x14ac:dyDescent="0.25">
      <c r="A22" s="58" t="s">
        <v>43</v>
      </c>
      <c r="B22" s="25">
        <v>19</v>
      </c>
      <c r="C22" s="25">
        <v>16</v>
      </c>
      <c r="D22" s="25">
        <v>40</v>
      </c>
      <c r="E22" s="25">
        <v>11</v>
      </c>
      <c r="F22" s="25">
        <v>8</v>
      </c>
      <c r="G22" s="25">
        <v>36</v>
      </c>
      <c r="H22" s="22">
        <f t="shared" si="0"/>
        <v>130</v>
      </c>
      <c r="I22" s="42"/>
      <c r="J22" s="41"/>
    </row>
    <row r="23" spans="1:11" x14ac:dyDescent="0.25">
      <c r="A23" s="58"/>
      <c r="B23" s="23">
        <f t="shared" ref="B23:G23" si="10">B22/$H22</f>
        <v>0.14615384615384616</v>
      </c>
      <c r="C23" s="23">
        <f t="shared" si="10"/>
        <v>0.12307692307692308</v>
      </c>
      <c r="D23" s="23">
        <f t="shared" si="10"/>
        <v>0.30769230769230771</v>
      </c>
      <c r="E23" s="23">
        <f t="shared" si="10"/>
        <v>8.461538461538462E-2</v>
      </c>
      <c r="F23" s="23">
        <f t="shared" si="10"/>
        <v>6.1538461538461542E-2</v>
      </c>
      <c r="G23" s="23">
        <f t="shared" si="10"/>
        <v>0.27692307692307694</v>
      </c>
      <c r="H23" s="24">
        <f t="shared" si="0"/>
        <v>1</v>
      </c>
      <c r="I23" s="57"/>
      <c r="J23" s="41"/>
    </row>
    <row r="24" spans="1:11" x14ac:dyDescent="0.25">
      <c r="A24" s="58" t="s">
        <v>44</v>
      </c>
      <c r="B24" s="25">
        <v>15</v>
      </c>
      <c r="C24" s="25">
        <v>15</v>
      </c>
      <c r="D24" s="25">
        <v>53</v>
      </c>
      <c r="E24" s="25">
        <v>9</v>
      </c>
      <c r="F24" s="25">
        <v>12</v>
      </c>
      <c r="G24" s="25">
        <v>27</v>
      </c>
      <c r="H24" s="22">
        <f t="shared" si="0"/>
        <v>131</v>
      </c>
      <c r="I24" s="57"/>
      <c r="J24" s="41"/>
    </row>
    <row r="25" spans="1:11" x14ac:dyDescent="0.25">
      <c r="A25" s="58"/>
      <c r="B25" s="23">
        <f t="shared" ref="B25:G25" si="11">B24/$H24</f>
        <v>0.11450381679389313</v>
      </c>
      <c r="C25" s="23">
        <f t="shared" si="11"/>
        <v>0.11450381679389313</v>
      </c>
      <c r="D25" s="23">
        <f t="shared" si="11"/>
        <v>0.40458015267175573</v>
      </c>
      <c r="E25" s="23">
        <f t="shared" si="11"/>
        <v>6.8702290076335881E-2</v>
      </c>
      <c r="F25" s="23">
        <f t="shared" si="11"/>
        <v>9.1603053435114504E-2</v>
      </c>
      <c r="G25" s="23">
        <f t="shared" si="11"/>
        <v>0.20610687022900764</v>
      </c>
      <c r="H25" s="24">
        <f t="shared" si="0"/>
        <v>1</v>
      </c>
      <c r="I25" s="57"/>
      <c r="J25" s="41"/>
    </row>
    <row r="26" spans="1:11" x14ac:dyDescent="0.25">
      <c r="A26" s="58" t="s">
        <v>45</v>
      </c>
      <c r="B26" s="25">
        <v>39</v>
      </c>
      <c r="C26" s="25">
        <v>24</v>
      </c>
      <c r="D26" s="25">
        <v>28</v>
      </c>
      <c r="E26" s="25">
        <v>6</v>
      </c>
      <c r="F26" s="25">
        <v>6</v>
      </c>
      <c r="G26" s="25">
        <v>28</v>
      </c>
      <c r="H26" s="22">
        <f t="shared" si="0"/>
        <v>131</v>
      </c>
      <c r="I26" s="43"/>
      <c r="J26" s="41"/>
    </row>
    <row r="27" spans="1:11" x14ac:dyDescent="0.25">
      <c r="A27" s="58"/>
      <c r="B27" s="23">
        <f t="shared" ref="B27:G27" si="12">B26/$H26</f>
        <v>0.29770992366412213</v>
      </c>
      <c r="C27" s="23">
        <f t="shared" si="12"/>
        <v>0.18320610687022901</v>
      </c>
      <c r="D27" s="23">
        <f t="shared" si="12"/>
        <v>0.21374045801526717</v>
      </c>
      <c r="E27" s="23">
        <f t="shared" si="12"/>
        <v>4.5801526717557252E-2</v>
      </c>
      <c r="F27" s="23">
        <f t="shared" si="12"/>
        <v>4.5801526717557252E-2</v>
      </c>
      <c r="G27" s="23">
        <f t="shared" si="12"/>
        <v>0.21374045801526717</v>
      </c>
      <c r="H27" s="24">
        <f t="shared" si="0"/>
        <v>1</v>
      </c>
      <c r="I27" s="42"/>
      <c r="J27" s="41"/>
    </row>
    <row r="28" spans="1:11" x14ac:dyDescent="0.25">
      <c r="A28" s="58" t="s">
        <v>46</v>
      </c>
      <c r="B28" s="25">
        <v>8</v>
      </c>
      <c r="C28" s="25">
        <v>38</v>
      </c>
      <c r="D28" s="25">
        <v>59</v>
      </c>
      <c r="E28" s="25">
        <v>7</v>
      </c>
      <c r="F28" s="25">
        <v>9</v>
      </c>
      <c r="G28" s="25">
        <v>10</v>
      </c>
      <c r="H28" s="22">
        <f t="shared" si="0"/>
        <v>131</v>
      </c>
      <c r="I28" s="43"/>
      <c r="J28" s="41"/>
    </row>
    <row r="29" spans="1:11" x14ac:dyDescent="0.25">
      <c r="A29" s="58"/>
      <c r="B29" s="23">
        <f t="shared" ref="B29:G29" si="13">B28/$H28</f>
        <v>6.1068702290076333E-2</v>
      </c>
      <c r="C29" s="23">
        <f t="shared" si="13"/>
        <v>0.29007633587786258</v>
      </c>
      <c r="D29" s="23">
        <f t="shared" si="13"/>
        <v>0.45038167938931295</v>
      </c>
      <c r="E29" s="23">
        <f t="shared" si="13"/>
        <v>5.3435114503816793E-2</v>
      </c>
      <c r="F29" s="23">
        <f t="shared" si="13"/>
        <v>6.8702290076335881E-2</v>
      </c>
      <c r="G29" s="23">
        <f t="shared" si="13"/>
        <v>7.6335877862595422E-2</v>
      </c>
      <c r="H29" s="24">
        <f t="shared" si="0"/>
        <v>0.99999999999999989</v>
      </c>
      <c r="I29" s="42"/>
      <c r="J29" s="41"/>
    </row>
    <row r="30" spans="1:11" x14ac:dyDescent="0.25">
      <c r="A30" s="58" t="s">
        <v>47</v>
      </c>
      <c r="B30" s="25">
        <v>6</v>
      </c>
      <c r="C30" s="25">
        <v>9</v>
      </c>
      <c r="D30" s="25">
        <v>33</v>
      </c>
      <c r="E30" s="25">
        <v>38</v>
      </c>
      <c r="F30" s="25">
        <v>25</v>
      </c>
      <c r="G30" s="25">
        <v>17</v>
      </c>
      <c r="H30" s="22">
        <f t="shared" si="0"/>
        <v>128</v>
      </c>
      <c r="I30" s="43"/>
      <c r="J30" s="41"/>
    </row>
    <row r="31" spans="1:11" x14ac:dyDescent="0.25">
      <c r="A31" s="58"/>
      <c r="B31" s="23">
        <f t="shared" ref="B31:G31" si="14">B30/$H30</f>
        <v>4.6875E-2</v>
      </c>
      <c r="C31" s="23">
        <f t="shared" si="14"/>
        <v>7.03125E-2</v>
      </c>
      <c r="D31" s="23">
        <f t="shared" si="14"/>
        <v>0.2578125</v>
      </c>
      <c r="E31" s="23">
        <f t="shared" si="14"/>
        <v>0.296875</v>
      </c>
      <c r="F31" s="23">
        <f t="shared" si="14"/>
        <v>0.1953125</v>
      </c>
      <c r="G31" s="23">
        <f t="shared" si="14"/>
        <v>0.1328125</v>
      </c>
      <c r="H31" s="24">
        <f t="shared" si="0"/>
        <v>1</v>
      </c>
      <c r="I31" s="42"/>
      <c r="J31" s="41"/>
    </row>
    <row r="32" spans="1:11" x14ac:dyDescent="0.25">
      <c r="A32" s="58" t="s">
        <v>48</v>
      </c>
      <c r="B32" s="25">
        <v>25</v>
      </c>
      <c r="C32" s="25">
        <v>16</v>
      </c>
      <c r="D32" s="25">
        <v>43</v>
      </c>
      <c r="E32" s="25">
        <v>7</v>
      </c>
      <c r="F32" s="25">
        <v>7</v>
      </c>
      <c r="G32" s="25">
        <v>33</v>
      </c>
      <c r="H32" s="22">
        <f t="shared" si="0"/>
        <v>131</v>
      </c>
      <c r="I32" s="43"/>
      <c r="J32" s="42"/>
      <c r="K32" s="41"/>
    </row>
    <row r="33" spans="1:12" x14ac:dyDescent="0.25">
      <c r="A33" s="58"/>
      <c r="B33" s="23">
        <f t="shared" ref="B33:G33" si="15">B32/$H32</f>
        <v>0.19083969465648856</v>
      </c>
      <c r="C33" s="23">
        <f t="shared" si="15"/>
        <v>0.12213740458015267</v>
      </c>
      <c r="D33" s="23">
        <f t="shared" si="15"/>
        <v>0.3282442748091603</v>
      </c>
      <c r="E33" s="23">
        <f t="shared" si="15"/>
        <v>5.3435114503816793E-2</v>
      </c>
      <c r="F33" s="23">
        <f t="shared" si="15"/>
        <v>5.3435114503816793E-2</v>
      </c>
      <c r="G33" s="23">
        <f t="shared" si="15"/>
        <v>0.25190839694656486</v>
      </c>
      <c r="H33" s="24">
        <f t="shared" si="0"/>
        <v>0.99999999999999989</v>
      </c>
      <c r="I33" s="42"/>
    </row>
    <row r="34" spans="1:12" x14ac:dyDescent="0.25">
      <c r="A34" s="58" t="s">
        <v>49</v>
      </c>
      <c r="B34" s="25">
        <v>12</v>
      </c>
      <c r="C34" s="25">
        <v>24</v>
      </c>
      <c r="D34" s="25">
        <v>50</v>
      </c>
      <c r="E34" s="25">
        <v>9</v>
      </c>
      <c r="F34" s="25">
        <v>6</v>
      </c>
      <c r="G34" s="25">
        <v>30</v>
      </c>
      <c r="H34" s="22">
        <f t="shared" si="0"/>
        <v>131</v>
      </c>
      <c r="I34" s="43"/>
    </row>
    <row r="35" spans="1:12" x14ac:dyDescent="0.25">
      <c r="A35" s="58"/>
      <c r="B35" s="23">
        <f t="shared" ref="B35:G35" si="16">B34/$H34</f>
        <v>9.1603053435114504E-2</v>
      </c>
      <c r="C35" s="23">
        <f t="shared" si="16"/>
        <v>0.18320610687022901</v>
      </c>
      <c r="D35" s="23">
        <f t="shared" si="16"/>
        <v>0.38167938931297712</v>
      </c>
      <c r="E35" s="23">
        <f t="shared" si="16"/>
        <v>6.8702290076335881E-2</v>
      </c>
      <c r="F35" s="23">
        <f t="shared" si="16"/>
        <v>4.5801526717557252E-2</v>
      </c>
      <c r="G35" s="23">
        <f t="shared" si="16"/>
        <v>0.22900763358778625</v>
      </c>
      <c r="H35" s="24">
        <f t="shared" si="0"/>
        <v>1</v>
      </c>
      <c r="I35" s="42"/>
    </row>
    <row r="36" spans="1:12" x14ac:dyDescent="0.25">
      <c r="A36" s="58" t="s">
        <v>50</v>
      </c>
      <c r="B36" s="25">
        <v>16</v>
      </c>
      <c r="C36" s="25">
        <v>16</v>
      </c>
      <c r="D36" s="25">
        <v>49</v>
      </c>
      <c r="E36" s="25">
        <v>3</v>
      </c>
      <c r="F36" s="25">
        <v>9</v>
      </c>
      <c r="G36" s="25">
        <v>38</v>
      </c>
      <c r="H36" s="22">
        <f t="shared" si="0"/>
        <v>131</v>
      </c>
      <c r="I36" s="43"/>
      <c r="J36" s="43"/>
      <c r="K36" s="41"/>
    </row>
    <row r="37" spans="1:12" x14ac:dyDescent="0.25">
      <c r="A37" s="58"/>
      <c r="B37" s="23">
        <f t="shared" ref="B37:G37" si="17">B36/$H36</f>
        <v>0.12213740458015267</v>
      </c>
      <c r="C37" s="23">
        <f t="shared" si="17"/>
        <v>0.12213740458015267</v>
      </c>
      <c r="D37" s="23">
        <f t="shared" si="17"/>
        <v>0.37404580152671757</v>
      </c>
      <c r="E37" s="23">
        <f t="shared" si="17"/>
        <v>2.2900763358778626E-2</v>
      </c>
      <c r="F37" s="23">
        <f t="shared" si="17"/>
        <v>6.8702290076335881E-2</v>
      </c>
      <c r="G37" s="23">
        <f t="shared" si="17"/>
        <v>0.29007633587786258</v>
      </c>
      <c r="H37" s="24">
        <f t="shared" si="0"/>
        <v>1</v>
      </c>
      <c r="I37" s="42"/>
    </row>
    <row r="38" spans="1:12" x14ac:dyDescent="0.25">
      <c r="A38" s="58" t="s">
        <v>51</v>
      </c>
      <c r="B38" s="25">
        <v>29</v>
      </c>
      <c r="C38" s="25">
        <v>13</v>
      </c>
      <c r="D38" s="25">
        <v>25</v>
      </c>
      <c r="E38" s="25">
        <v>1</v>
      </c>
      <c r="F38" s="25">
        <v>2</v>
      </c>
      <c r="G38" s="25">
        <v>60</v>
      </c>
      <c r="H38" s="22">
        <f t="shared" si="0"/>
        <v>130</v>
      </c>
      <c r="I38" s="43"/>
      <c r="J38" s="43"/>
      <c r="K38" s="41"/>
    </row>
    <row r="39" spans="1:12" x14ac:dyDescent="0.25">
      <c r="A39" s="58"/>
      <c r="B39" s="23">
        <f t="shared" ref="B39:G39" si="18">B38/$H38</f>
        <v>0.22307692307692309</v>
      </c>
      <c r="C39" s="23">
        <f t="shared" si="18"/>
        <v>0.1</v>
      </c>
      <c r="D39" s="23">
        <f t="shared" si="18"/>
        <v>0.19230769230769232</v>
      </c>
      <c r="E39" s="23">
        <f t="shared" si="18"/>
        <v>7.6923076923076927E-3</v>
      </c>
      <c r="F39" s="23">
        <f t="shared" si="18"/>
        <v>1.5384615384615385E-2</v>
      </c>
      <c r="G39" s="23">
        <f t="shared" si="18"/>
        <v>0.46153846153846156</v>
      </c>
      <c r="H39" s="24">
        <f t="shared" si="0"/>
        <v>1</v>
      </c>
      <c r="I39" s="42"/>
      <c r="J39" s="42"/>
      <c r="K39" s="41"/>
      <c r="L39" s="41"/>
    </row>
    <row r="40" spans="1:12" x14ac:dyDescent="0.25">
      <c r="I40" s="44"/>
      <c r="J40" s="43"/>
      <c r="K40" s="41"/>
    </row>
    <row r="41" spans="1:12" x14ac:dyDescent="0.25">
      <c r="A41" s="55" t="s">
        <v>53</v>
      </c>
    </row>
    <row r="42" spans="1:12" x14ac:dyDescent="0.25">
      <c r="A42" s="26" t="s">
        <v>8</v>
      </c>
      <c r="B42" s="16" t="s">
        <v>6</v>
      </c>
      <c r="C42" s="16" t="s">
        <v>7</v>
      </c>
    </row>
    <row r="43" spans="1:12" x14ac:dyDescent="0.25">
      <c r="A43" s="45" t="s">
        <v>54</v>
      </c>
      <c r="B43" s="46">
        <v>14</v>
      </c>
      <c r="C43" s="47">
        <f>B43/B$45</f>
        <v>0.46666666666666667</v>
      </c>
    </row>
    <row r="44" spans="1:12" x14ac:dyDescent="0.25">
      <c r="A44" s="48" t="s">
        <v>55</v>
      </c>
      <c r="B44" s="46">
        <v>16</v>
      </c>
      <c r="C44" s="47">
        <f>B44/B$45</f>
        <v>0.53333333333333333</v>
      </c>
    </row>
    <row r="45" spans="1:12" x14ac:dyDescent="0.25">
      <c r="A45" s="27" t="s">
        <v>0</v>
      </c>
      <c r="B45" s="16">
        <f>SUM(B43:B44)</f>
        <v>30</v>
      </c>
      <c r="C45" s="17">
        <f>B45/B$45</f>
        <v>1</v>
      </c>
    </row>
    <row r="47" spans="1:12" x14ac:dyDescent="0.25">
      <c r="A47" s="55" t="s">
        <v>56</v>
      </c>
    </row>
    <row r="48" spans="1:12" x14ac:dyDescent="0.25">
      <c r="A48" s="26" t="s">
        <v>8</v>
      </c>
      <c r="B48" s="16" t="s">
        <v>6</v>
      </c>
      <c r="C48" s="16" t="s">
        <v>7</v>
      </c>
    </row>
    <row r="49" spans="1:8" x14ac:dyDescent="0.25">
      <c r="A49" s="45" t="s">
        <v>57</v>
      </c>
      <c r="B49" s="46">
        <v>32</v>
      </c>
      <c r="C49" s="47">
        <f>B49/B$54</f>
        <v>0.24242424242424243</v>
      </c>
    </row>
    <row r="50" spans="1:8" x14ac:dyDescent="0.25">
      <c r="A50" s="48" t="s">
        <v>58</v>
      </c>
      <c r="B50" s="46">
        <v>53</v>
      </c>
      <c r="C50" s="47">
        <f t="shared" ref="C50:C54" si="19">B50/B$54</f>
        <v>0.40151515151515149</v>
      </c>
    </row>
    <row r="51" spans="1:8" x14ac:dyDescent="0.25">
      <c r="A51" s="48" t="s">
        <v>59</v>
      </c>
      <c r="B51" s="46">
        <v>36</v>
      </c>
      <c r="C51" s="47">
        <f t="shared" si="19"/>
        <v>0.27272727272727271</v>
      </c>
    </row>
    <row r="52" spans="1:8" x14ac:dyDescent="0.25">
      <c r="A52" s="50" t="s">
        <v>60</v>
      </c>
      <c r="B52" s="46">
        <v>4</v>
      </c>
      <c r="C52" s="47">
        <f t="shared" si="19"/>
        <v>3.0303030303030304E-2</v>
      </c>
    </row>
    <row r="53" spans="1:8" x14ac:dyDescent="0.25">
      <c r="A53" s="51" t="s">
        <v>61</v>
      </c>
      <c r="B53" s="46">
        <v>7</v>
      </c>
      <c r="C53" s="47">
        <f t="shared" si="19"/>
        <v>5.3030303030303032E-2</v>
      </c>
    </row>
    <row r="54" spans="1:8" x14ac:dyDescent="0.25">
      <c r="A54" s="27" t="s">
        <v>0</v>
      </c>
      <c r="B54" s="16">
        <f>SUM(B49:B53)</f>
        <v>132</v>
      </c>
      <c r="C54" s="17">
        <f t="shared" si="19"/>
        <v>1</v>
      </c>
    </row>
    <row r="56" spans="1:8" x14ac:dyDescent="0.25">
      <c r="A56" s="56" t="s">
        <v>62</v>
      </c>
    </row>
    <row r="57" spans="1:8" x14ac:dyDescent="0.25">
      <c r="A57" s="26" t="s">
        <v>8</v>
      </c>
      <c r="B57" s="16" t="s">
        <v>6</v>
      </c>
      <c r="C57" s="16" t="s">
        <v>7</v>
      </c>
    </row>
    <row r="58" spans="1:8" x14ac:dyDescent="0.25">
      <c r="A58" s="45" t="s">
        <v>54</v>
      </c>
      <c r="B58" s="46">
        <v>120</v>
      </c>
      <c r="C58" s="47">
        <f>B58/B$60</f>
        <v>0.93023255813953487</v>
      </c>
    </row>
    <row r="59" spans="1:8" x14ac:dyDescent="0.25">
      <c r="A59" s="48" t="s">
        <v>55</v>
      </c>
      <c r="B59" s="46">
        <v>9</v>
      </c>
      <c r="C59" s="47">
        <f t="shared" ref="C59:C60" si="20">B59/B$60</f>
        <v>6.9767441860465115E-2</v>
      </c>
    </row>
    <row r="60" spans="1:8" x14ac:dyDescent="0.25">
      <c r="A60" s="27" t="s">
        <v>0</v>
      </c>
      <c r="B60" s="16">
        <f>SUM(B58:B59)</f>
        <v>129</v>
      </c>
      <c r="C60" s="17">
        <f t="shared" si="20"/>
        <v>1</v>
      </c>
    </row>
    <row r="62" spans="1:8" x14ac:dyDescent="0.25">
      <c r="A62" s="1" t="s">
        <v>63</v>
      </c>
    </row>
    <row r="63" spans="1:8" ht="30" customHeight="1" x14ac:dyDescent="0.25">
      <c r="A63" s="35"/>
      <c r="B63" s="19" t="s">
        <v>66</v>
      </c>
      <c r="C63" s="19" t="s">
        <v>3</v>
      </c>
      <c r="D63" s="19" t="s">
        <v>4</v>
      </c>
      <c r="E63" s="19" t="s">
        <v>5</v>
      </c>
      <c r="F63" s="19" t="s">
        <v>67</v>
      </c>
      <c r="G63" s="19" t="s">
        <v>68</v>
      </c>
      <c r="H63" s="20" t="s">
        <v>0</v>
      </c>
    </row>
    <row r="64" spans="1:8" x14ac:dyDescent="0.25">
      <c r="A64" s="59" t="s">
        <v>64</v>
      </c>
      <c r="B64" s="21">
        <v>2</v>
      </c>
      <c r="C64" s="21">
        <v>8</v>
      </c>
      <c r="D64" s="21">
        <v>10</v>
      </c>
      <c r="E64" s="21">
        <v>45</v>
      </c>
      <c r="F64" s="21">
        <v>55</v>
      </c>
      <c r="G64" s="21">
        <v>1</v>
      </c>
      <c r="H64" s="22">
        <f t="shared" ref="H64:H105" si="21">SUM(B64:G64)</f>
        <v>121</v>
      </c>
    </row>
    <row r="65" spans="1:8" x14ac:dyDescent="0.25">
      <c r="A65" s="60"/>
      <c r="B65" s="23">
        <f t="shared" ref="B65:G65" si="22">B64/$H64</f>
        <v>1.6528925619834711E-2</v>
      </c>
      <c r="C65" s="23">
        <f t="shared" si="22"/>
        <v>6.6115702479338845E-2</v>
      </c>
      <c r="D65" s="23">
        <f t="shared" si="22"/>
        <v>8.2644628099173556E-2</v>
      </c>
      <c r="E65" s="23">
        <f t="shared" si="22"/>
        <v>0.37190082644628097</v>
      </c>
      <c r="F65" s="23">
        <f t="shared" si="22"/>
        <v>0.45454545454545453</v>
      </c>
      <c r="G65" s="23">
        <f t="shared" si="22"/>
        <v>8.2644628099173556E-3</v>
      </c>
      <c r="H65" s="24">
        <f t="shared" si="21"/>
        <v>1</v>
      </c>
    </row>
    <row r="66" spans="1:8" ht="18.600000000000001" customHeight="1" x14ac:dyDescent="0.25">
      <c r="A66" s="58" t="s">
        <v>65</v>
      </c>
      <c r="B66" s="25">
        <v>3</v>
      </c>
      <c r="C66" s="25">
        <v>20</v>
      </c>
      <c r="D66" s="25">
        <v>0</v>
      </c>
      <c r="E66" s="25">
        <v>58</v>
      </c>
      <c r="F66" s="25">
        <v>42</v>
      </c>
      <c r="G66" s="25">
        <v>0</v>
      </c>
      <c r="H66" s="22">
        <f t="shared" si="21"/>
        <v>123</v>
      </c>
    </row>
    <row r="67" spans="1:8" ht="21" customHeight="1" x14ac:dyDescent="0.25">
      <c r="A67" s="58"/>
      <c r="B67" s="23">
        <f t="shared" ref="B67:G67" si="23">B66/$H66</f>
        <v>2.4390243902439025E-2</v>
      </c>
      <c r="C67" s="23">
        <f t="shared" si="23"/>
        <v>0.16260162601626016</v>
      </c>
      <c r="D67" s="23">
        <f t="shared" si="23"/>
        <v>0</v>
      </c>
      <c r="E67" s="23">
        <f t="shared" si="23"/>
        <v>0.47154471544715448</v>
      </c>
      <c r="F67" s="23">
        <f t="shared" si="23"/>
        <v>0.34146341463414637</v>
      </c>
      <c r="G67" s="23">
        <f t="shared" si="23"/>
        <v>0</v>
      </c>
      <c r="H67" s="24">
        <f t="shared" si="21"/>
        <v>1</v>
      </c>
    </row>
    <row r="68" spans="1:8" x14ac:dyDescent="0.25">
      <c r="A68" s="58" t="s">
        <v>69</v>
      </c>
      <c r="B68" s="25">
        <v>10</v>
      </c>
      <c r="C68" s="25">
        <v>20</v>
      </c>
      <c r="D68" s="25">
        <v>35</v>
      </c>
      <c r="E68" s="25">
        <v>42</v>
      </c>
      <c r="F68" s="25">
        <v>14</v>
      </c>
      <c r="G68" s="25">
        <v>2</v>
      </c>
      <c r="H68" s="22">
        <f t="shared" si="21"/>
        <v>123</v>
      </c>
    </row>
    <row r="69" spans="1:8" x14ac:dyDescent="0.25">
      <c r="A69" s="58"/>
      <c r="B69" s="23">
        <f t="shared" ref="B69:G69" si="24">B68/$H68</f>
        <v>8.1300813008130079E-2</v>
      </c>
      <c r="C69" s="23">
        <f t="shared" si="24"/>
        <v>0.16260162601626016</v>
      </c>
      <c r="D69" s="23">
        <f t="shared" si="24"/>
        <v>0.28455284552845528</v>
      </c>
      <c r="E69" s="23">
        <f t="shared" si="24"/>
        <v>0.34146341463414637</v>
      </c>
      <c r="F69" s="23">
        <f t="shared" si="24"/>
        <v>0.11382113821138211</v>
      </c>
      <c r="G69" s="23">
        <f t="shared" si="24"/>
        <v>1.6260162601626018E-2</v>
      </c>
      <c r="H69" s="24">
        <f t="shared" si="21"/>
        <v>0.99999999999999989</v>
      </c>
    </row>
    <row r="70" spans="1:8" x14ac:dyDescent="0.25">
      <c r="A70" s="58" t="s">
        <v>70</v>
      </c>
      <c r="B70" s="25">
        <v>0</v>
      </c>
      <c r="C70" s="25">
        <v>15</v>
      </c>
      <c r="D70" s="25">
        <v>28</v>
      </c>
      <c r="E70" s="25">
        <v>60</v>
      </c>
      <c r="F70" s="25">
        <v>16</v>
      </c>
      <c r="G70" s="25">
        <v>3</v>
      </c>
      <c r="H70" s="22">
        <f t="shared" si="21"/>
        <v>122</v>
      </c>
    </row>
    <row r="71" spans="1:8" x14ac:dyDescent="0.25">
      <c r="A71" s="58"/>
      <c r="B71" s="23">
        <f t="shared" ref="B71:G71" si="25">B70/$H70</f>
        <v>0</v>
      </c>
      <c r="C71" s="23">
        <f t="shared" si="25"/>
        <v>0.12295081967213115</v>
      </c>
      <c r="D71" s="23">
        <f t="shared" si="25"/>
        <v>0.22950819672131148</v>
      </c>
      <c r="E71" s="23">
        <f t="shared" si="25"/>
        <v>0.49180327868852458</v>
      </c>
      <c r="F71" s="23">
        <f t="shared" si="25"/>
        <v>0.13114754098360656</v>
      </c>
      <c r="G71" s="23">
        <f t="shared" si="25"/>
        <v>2.4590163934426229E-2</v>
      </c>
      <c r="H71" s="24">
        <f t="shared" si="21"/>
        <v>1</v>
      </c>
    </row>
    <row r="72" spans="1:8" x14ac:dyDescent="0.25">
      <c r="A72" s="58" t="s">
        <v>71</v>
      </c>
      <c r="B72" s="25">
        <v>5</v>
      </c>
      <c r="C72" s="25">
        <v>28</v>
      </c>
      <c r="D72" s="25">
        <v>27</v>
      </c>
      <c r="E72" s="25">
        <v>52</v>
      </c>
      <c r="F72" s="25">
        <v>11</v>
      </c>
      <c r="G72" s="25">
        <v>0</v>
      </c>
      <c r="H72" s="22">
        <f t="shared" si="21"/>
        <v>123</v>
      </c>
    </row>
    <row r="73" spans="1:8" x14ac:dyDescent="0.25">
      <c r="A73" s="58"/>
      <c r="B73" s="23">
        <f t="shared" ref="B73:G73" si="26">B72/$H72</f>
        <v>4.065040650406504E-2</v>
      </c>
      <c r="C73" s="23">
        <f t="shared" si="26"/>
        <v>0.22764227642276422</v>
      </c>
      <c r="D73" s="23">
        <f t="shared" si="26"/>
        <v>0.21951219512195122</v>
      </c>
      <c r="E73" s="23">
        <f t="shared" si="26"/>
        <v>0.42276422764227645</v>
      </c>
      <c r="F73" s="23">
        <f t="shared" si="26"/>
        <v>8.943089430894309E-2</v>
      </c>
      <c r="G73" s="23">
        <f t="shared" si="26"/>
        <v>0</v>
      </c>
      <c r="H73" s="24">
        <f t="shared" si="21"/>
        <v>1</v>
      </c>
    </row>
    <row r="74" spans="1:8" x14ac:dyDescent="0.25">
      <c r="A74" s="59" t="s">
        <v>72</v>
      </c>
      <c r="B74" s="25">
        <v>5</v>
      </c>
      <c r="C74" s="25">
        <v>37</v>
      </c>
      <c r="D74" s="25">
        <v>31</v>
      </c>
      <c r="E74" s="25">
        <v>40</v>
      </c>
      <c r="F74" s="25">
        <v>9</v>
      </c>
      <c r="G74" s="25">
        <v>1</v>
      </c>
      <c r="H74" s="22">
        <f t="shared" si="21"/>
        <v>123</v>
      </c>
    </row>
    <row r="75" spans="1:8" x14ac:dyDescent="0.25">
      <c r="A75" s="60"/>
      <c r="B75" s="23">
        <f t="shared" ref="B75:G75" si="27">B74/$H74</f>
        <v>4.065040650406504E-2</v>
      </c>
      <c r="C75" s="23">
        <f t="shared" si="27"/>
        <v>0.30081300813008133</v>
      </c>
      <c r="D75" s="23">
        <f t="shared" si="27"/>
        <v>0.25203252032520324</v>
      </c>
      <c r="E75" s="23">
        <f t="shared" si="27"/>
        <v>0.32520325203252032</v>
      </c>
      <c r="F75" s="23">
        <f t="shared" si="27"/>
        <v>7.3170731707317069E-2</v>
      </c>
      <c r="G75" s="23">
        <f t="shared" si="27"/>
        <v>8.130081300813009E-3</v>
      </c>
      <c r="H75" s="24">
        <f t="shared" si="21"/>
        <v>1</v>
      </c>
    </row>
    <row r="76" spans="1:8" x14ac:dyDescent="0.25">
      <c r="A76" s="58" t="s">
        <v>73</v>
      </c>
      <c r="B76" s="25">
        <v>5</v>
      </c>
      <c r="C76" s="25">
        <v>17</v>
      </c>
      <c r="D76" s="25">
        <v>21</v>
      </c>
      <c r="E76" s="25">
        <v>50</v>
      </c>
      <c r="F76" s="25">
        <v>20</v>
      </c>
      <c r="G76" s="25">
        <v>9</v>
      </c>
      <c r="H76" s="22">
        <f t="shared" si="21"/>
        <v>122</v>
      </c>
    </row>
    <row r="77" spans="1:8" x14ac:dyDescent="0.25">
      <c r="A77" s="58"/>
      <c r="B77" s="23">
        <f t="shared" ref="B77:G77" si="28">B76/$H76</f>
        <v>4.0983606557377046E-2</v>
      </c>
      <c r="C77" s="23">
        <f t="shared" si="28"/>
        <v>0.13934426229508196</v>
      </c>
      <c r="D77" s="23">
        <f t="shared" si="28"/>
        <v>0.1721311475409836</v>
      </c>
      <c r="E77" s="23">
        <f t="shared" si="28"/>
        <v>0.4098360655737705</v>
      </c>
      <c r="F77" s="23">
        <f t="shared" si="28"/>
        <v>0.16393442622950818</v>
      </c>
      <c r="G77" s="23">
        <f t="shared" si="28"/>
        <v>7.3770491803278687E-2</v>
      </c>
      <c r="H77" s="24">
        <f t="shared" si="21"/>
        <v>0.99999999999999989</v>
      </c>
    </row>
    <row r="78" spans="1:8" x14ac:dyDescent="0.25">
      <c r="A78" s="58" t="s">
        <v>138</v>
      </c>
      <c r="B78" s="25">
        <v>5</v>
      </c>
      <c r="C78" s="25">
        <v>22</v>
      </c>
      <c r="D78" s="25">
        <v>49</v>
      </c>
      <c r="E78" s="25">
        <v>41</v>
      </c>
      <c r="F78" s="25">
        <v>6</v>
      </c>
      <c r="G78" s="25">
        <v>0</v>
      </c>
      <c r="H78" s="22">
        <f t="shared" si="21"/>
        <v>123</v>
      </c>
    </row>
    <row r="79" spans="1:8" x14ac:dyDescent="0.25">
      <c r="A79" s="58"/>
      <c r="B79" s="23">
        <f t="shared" ref="B79:G79" si="29">B78/$H78</f>
        <v>4.065040650406504E-2</v>
      </c>
      <c r="C79" s="23">
        <f t="shared" si="29"/>
        <v>0.17886178861788618</v>
      </c>
      <c r="D79" s="23">
        <f t="shared" si="29"/>
        <v>0.3983739837398374</v>
      </c>
      <c r="E79" s="23">
        <f t="shared" si="29"/>
        <v>0.33333333333333331</v>
      </c>
      <c r="F79" s="23">
        <f t="shared" si="29"/>
        <v>4.878048780487805E-2</v>
      </c>
      <c r="G79" s="23">
        <f t="shared" si="29"/>
        <v>0</v>
      </c>
      <c r="H79" s="24">
        <f t="shared" si="21"/>
        <v>1</v>
      </c>
    </row>
    <row r="80" spans="1:8" x14ac:dyDescent="0.25">
      <c r="A80" s="58" t="s">
        <v>74</v>
      </c>
      <c r="B80" s="25">
        <v>8</v>
      </c>
      <c r="C80" s="25">
        <v>27</v>
      </c>
      <c r="D80" s="25">
        <v>16</v>
      </c>
      <c r="E80" s="25">
        <v>44</v>
      </c>
      <c r="F80" s="25">
        <v>25</v>
      </c>
      <c r="G80" s="25">
        <v>3</v>
      </c>
      <c r="H80" s="22">
        <f t="shared" si="21"/>
        <v>123</v>
      </c>
    </row>
    <row r="81" spans="1:8" x14ac:dyDescent="0.25">
      <c r="A81" s="58"/>
      <c r="B81" s="23">
        <f t="shared" ref="B81:G81" si="30">B80/$H80</f>
        <v>6.5040650406504072E-2</v>
      </c>
      <c r="C81" s="23">
        <f t="shared" si="30"/>
        <v>0.21951219512195122</v>
      </c>
      <c r="D81" s="23">
        <f t="shared" si="30"/>
        <v>0.13008130081300814</v>
      </c>
      <c r="E81" s="23">
        <f t="shared" si="30"/>
        <v>0.35772357723577236</v>
      </c>
      <c r="F81" s="23">
        <f t="shared" si="30"/>
        <v>0.2032520325203252</v>
      </c>
      <c r="G81" s="23">
        <f t="shared" si="30"/>
        <v>2.4390243902439025E-2</v>
      </c>
      <c r="H81" s="24">
        <f t="shared" si="21"/>
        <v>1</v>
      </c>
    </row>
    <row r="82" spans="1:8" x14ac:dyDescent="0.25">
      <c r="A82" s="58" t="s">
        <v>75</v>
      </c>
      <c r="B82" s="25">
        <v>25</v>
      </c>
      <c r="C82" s="25">
        <v>47</v>
      </c>
      <c r="D82" s="25">
        <v>24</v>
      </c>
      <c r="E82" s="25">
        <v>15</v>
      </c>
      <c r="F82" s="25">
        <v>5</v>
      </c>
      <c r="G82" s="25">
        <v>6</v>
      </c>
      <c r="H82" s="22">
        <f t="shared" si="21"/>
        <v>122</v>
      </c>
    </row>
    <row r="83" spans="1:8" x14ac:dyDescent="0.25">
      <c r="A83" s="58"/>
      <c r="B83" s="23">
        <f t="shared" ref="B83:G83" si="31">B82/$H82</f>
        <v>0.20491803278688525</v>
      </c>
      <c r="C83" s="23">
        <f t="shared" si="31"/>
        <v>0.38524590163934425</v>
      </c>
      <c r="D83" s="23">
        <f t="shared" si="31"/>
        <v>0.19672131147540983</v>
      </c>
      <c r="E83" s="23">
        <f t="shared" si="31"/>
        <v>0.12295081967213115</v>
      </c>
      <c r="F83" s="23">
        <f t="shared" si="31"/>
        <v>4.0983606557377046E-2</v>
      </c>
      <c r="G83" s="23">
        <f t="shared" si="31"/>
        <v>4.9180327868852458E-2</v>
      </c>
      <c r="H83" s="24">
        <f t="shared" si="21"/>
        <v>1</v>
      </c>
    </row>
    <row r="84" spans="1:8" x14ac:dyDescent="0.25">
      <c r="A84" s="58" t="s">
        <v>76</v>
      </c>
      <c r="B84" s="25">
        <v>17</v>
      </c>
      <c r="C84" s="25">
        <v>30</v>
      </c>
      <c r="D84" s="25">
        <v>34</v>
      </c>
      <c r="E84" s="25">
        <v>17</v>
      </c>
      <c r="F84" s="25">
        <v>8</v>
      </c>
      <c r="G84" s="25">
        <v>16</v>
      </c>
      <c r="H84" s="22">
        <f t="shared" si="21"/>
        <v>122</v>
      </c>
    </row>
    <row r="85" spans="1:8" x14ac:dyDescent="0.25">
      <c r="A85" s="58"/>
      <c r="B85" s="23">
        <f t="shared" ref="B85:G85" si="32">B84/$H84</f>
        <v>0.13934426229508196</v>
      </c>
      <c r="C85" s="23">
        <f t="shared" si="32"/>
        <v>0.24590163934426229</v>
      </c>
      <c r="D85" s="23">
        <f t="shared" si="32"/>
        <v>0.27868852459016391</v>
      </c>
      <c r="E85" s="23">
        <f t="shared" si="32"/>
        <v>0.13934426229508196</v>
      </c>
      <c r="F85" s="23">
        <f t="shared" si="32"/>
        <v>6.5573770491803282E-2</v>
      </c>
      <c r="G85" s="23">
        <f t="shared" si="32"/>
        <v>0.13114754098360656</v>
      </c>
      <c r="H85" s="24">
        <f t="shared" si="21"/>
        <v>1</v>
      </c>
    </row>
    <row r="86" spans="1:8" x14ac:dyDescent="0.25">
      <c r="A86" s="58" t="s">
        <v>77</v>
      </c>
      <c r="B86" s="25">
        <v>30</v>
      </c>
      <c r="C86" s="25">
        <v>58</v>
      </c>
      <c r="D86" s="25">
        <v>20</v>
      </c>
      <c r="E86" s="25">
        <v>10</v>
      </c>
      <c r="F86" s="25">
        <v>4</v>
      </c>
      <c r="G86" s="25">
        <v>1</v>
      </c>
      <c r="H86" s="22">
        <f t="shared" si="21"/>
        <v>123</v>
      </c>
    </row>
    <row r="87" spans="1:8" x14ac:dyDescent="0.25">
      <c r="A87" s="58"/>
      <c r="B87" s="23">
        <f t="shared" ref="B87:G87" si="33">B86/$H86</f>
        <v>0.24390243902439024</v>
      </c>
      <c r="C87" s="23">
        <f t="shared" si="33"/>
        <v>0.47154471544715448</v>
      </c>
      <c r="D87" s="23">
        <f t="shared" si="33"/>
        <v>0.16260162601626016</v>
      </c>
      <c r="E87" s="23">
        <f t="shared" si="33"/>
        <v>8.1300813008130079E-2</v>
      </c>
      <c r="F87" s="23">
        <f t="shared" si="33"/>
        <v>3.2520325203252036E-2</v>
      </c>
      <c r="G87" s="23">
        <f t="shared" si="33"/>
        <v>8.130081300813009E-3</v>
      </c>
      <c r="H87" s="24">
        <f t="shared" si="21"/>
        <v>1</v>
      </c>
    </row>
    <row r="88" spans="1:8" x14ac:dyDescent="0.25">
      <c r="A88" s="58" t="s">
        <v>78</v>
      </c>
      <c r="B88" s="25">
        <v>16</v>
      </c>
      <c r="C88" s="25">
        <v>29</v>
      </c>
      <c r="D88" s="25">
        <v>24</v>
      </c>
      <c r="E88" s="25">
        <v>42</v>
      </c>
      <c r="F88" s="25">
        <v>10</v>
      </c>
      <c r="G88" s="25">
        <v>2</v>
      </c>
      <c r="H88" s="22">
        <f t="shared" si="21"/>
        <v>123</v>
      </c>
    </row>
    <row r="89" spans="1:8" x14ac:dyDescent="0.25">
      <c r="A89" s="58"/>
      <c r="B89" s="23">
        <f t="shared" ref="B89:G89" si="34">B88/$H88</f>
        <v>0.13008130081300814</v>
      </c>
      <c r="C89" s="23">
        <f t="shared" si="34"/>
        <v>0.23577235772357724</v>
      </c>
      <c r="D89" s="23">
        <f t="shared" si="34"/>
        <v>0.1951219512195122</v>
      </c>
      <c r="E89" s="23">
        <f t="shared" si="34"/>
        <v>0.34146341463414637</v>
      </c>
      <c r="F89" s="23">
        <f t="shared" si="34"/>
        <v>8.1300813008130079E-2</v>
      </c>
      <c r="G89" s="23">
        <f t="shared" si="34"/>
        <v>1.6260162601626018E-2</v>
      </c>
      <c r="H89" s="24">
        <f t="shared" si="21"/>
        <v>1.0000000000000002</v>
      </c>
    </row>
    <row r="90" spans="1:8" x14ac:dyDescent="0.25">
      <c r="A90" s="58" t="s">
        <v>79</v>
      </c>
      <c r="B90" s="25">
        <v>21</v>
      </c>
      <c r="C90" s="25">
        <v>28</v>
      </c>
      <c r="D90" s="25">
        <v>29</v>
      </c>
      <c r="E90" s="25">
        <v>32</v>
      </c>
      <c r="F90" s="25">
        <v>7</v>
      </c>
      <c r="G90" s="25">
        <v>6</v>
      </c>
      <c r="H90" s="22">
        <f t="shared" si="21"/>
        <v>123</v>
      </c>
    </row>
    <row r="91" spans="1:8" x14ac:dyDescent="0.25">
      <c r="A91" s="58"/>
      <c r="B91" s="23">
        <f t="shared" ref="B91:G91" si="35">B90/$H90</f>
        <v>0.17073170731707318</v>
      </c>
      <c r="C91" s="23">
        <f t="shared" si="35"/>
        <v>0.22764227642276422</v>
      </c>
      <c r="D91" s="23">
        <f t="shared" si="35"/>
        <v>0.23577235772357724</v>
      </c>
      <c r="E91" s="23">
        <f t="shared" si="35"/>
        <v>0.26016260162601629</v>
      </c>
      <c r="F91" s="23">
        <f t="shared" si="35"/>
        <v>5.6910569105691054E-2</v>
      </c>
      <c r="G91" s="23">
        <f t="shared" si="35"/>
        <v>4.878048780487805E-2</v>
      </c>
      <c r="H91" s="24">
        <f t="shared" si="21"/>
        <v>1</v>
      </c>
    </row>
    <row r="92" spans="1:8" x14ac:dyDescent="0.25">
      <c r="A92" s="58" t="s">
        <v>80</v>
      </c>
      <c r="B92" s="25">
        <v>0</v>
      </c>
      <c r="C92" s="25">
        <v>9</v>
      </c>
      <c r="D92" s="25">
        <v>21</v>
      </c>
      <c r="E92" s="25">
        <v>66</v>
      </c>
      <c r="F92" s="25">
        <v>26</v>
      </c>
      <c r="G92" s="25">
        <v>1</v>
      </c>
      <c r="H92" s="22">
        <f t="shared" si="21"/>
        <v>123</v>
      </c>
    </row>
    <row r="93" spans="1:8" x14ac:dyDescent="0.25">
      <c r="A93" s="58"/>
      <c r="B93" s="23">
        <f t="shared" ref="B93:G93" si="36">B92/$H92</f>
        <v>0</v>
      </c>
      <c r="C93" s="23">
        <f t="shared" si="36"/>
        <v>7.3170731707317069E-2</v>
      </c>
      <c r="D93" s="23">
        <f t="shared" si="36"/>
        <v>0.17073170731707318</v>
      </c>
      <c r="E93" s="23">
        <f t="shared" si="36"/>
        <v>0.53658536585365857</v>
      </c>
      <c r="F93" s="23">
        <f t="shared" si="36"/>
        <v>0.21138211382113822</v>
      </c>
      <c r="G93" s="23">
        <f t="shared" si="36"/>
        <v>8.130081300813009E-3</v>
      </c>
      <c r="H93" s="24">
        <f t="shared" si="21"/>
        <v>1</v>
      </c>
    </row>
    <row r="94" spans="1:8" x14ac:dyDescent="0.25">
      <c r="A94" s="58" t="s">
        <v>81</v>
      </c>
      <c r="B94" s="25">
        <v>9</v>
      </c>
      <c r="C94" s="25">
        <v>29</v>
      </c>
      <c r="D94" s="25">
        <v>41</v>
      </c>
      <c r="E94" s="25">
        <v>34</v>
      </c>
      <c r="F94" s="25">
        <v>6</v>
      </c>
      <c r="G94" s="25">
        <v>4</v>
      </c>
      <c r="H94" s="22">
        <f t="shared" si="21"/>
        <v>123</v>
      </c>
    </row>
    <row r="95" spans="1:8" x14ac:dyDescent="0.25">
      <c r="A95" s="58"/>
      <c r="B95" s="23">
        <f t="shared" ref="B95:G95" si="37">B94/$H94</f>
        <v>7.3170731707317069E-2</v>
      </c>
      <c r="C95" s="23">
        <f t="shared" si="37"/>
        <v>0.23577235772357724</v>
      </c>
      <c r="D95" s="23">
        <f t="shared" si="37"/>
        <v>0.33333333333333331</v>
      </c>
      <c r="E95" s="23">
        <f t="shared" si="37"/>
        <v>0.27642276422764228</v>
      </c>
      <c r="F95" s="23">
        <f t="shared" si="37"/>
        <v>4.878048780487805E-2</v>
      </c>
      <c r="G95" s="23">
        <f t="shared" si="37"/>
        <v>3.2520325203252036E-2</v>
      </c>
      <c r="H95" s="24">
        <f t="shared" si="21"/>
        <v>1</v>
      </c>
    </row>
    <row r="96" spans="1:8" x14ac:dyDescent="0.25">
      <c r="A96" s="58" t="s">
        <v>82</v>
      </c>
      <c r="B96" s="25">
        <v>9</v>
      </c>
      <c r="C96" s="25">
        <v>31</v>
      </c>
      <c r="D96" s="25">
        <v>34</v>
      </c>
      <c r="E96" s="25">
        <v>37</v>
      </c>
      <c r="F96" s="25">
        <v>9</v>
      </c>
      <c r="G96" s="25">
        <v>1</v>
      </c>
      <c r="H96" s="22">
        <f t="shared" si="21"/>
        <v>121</v>
      </c>
    </row>
    <row r="97" spans="1:8" x14ac:dyDescent="0.25">
      <c r="A97" s="58"/>
      <c r="B97" s="23">
        <f t="shared" ref="B97:G97" si="38">B96/$H96</f>
        <v>7.43801652892562E-2</v>
      </c>
      <c r="C97" s="23">
        <f t="shared" si="38"/>
        <v>0.256198347107438</v>
      </c>
      <c r="D97" s="23">
        <f t="shared" si="38"/>
        <v>0.28099173553719009</v>
      </c>
      <c r="E97" s="23">
        <f t="shared" si="38"/>
        <v>0.30578512396694213</v>
      </c>
      <c r="F97" s="23">
        <f t="shared" si="38"/>
        <v>7.43801652892562E-2</v>
      </c>
      <c r="G97" s="23">
        <f t="shared" si="38"/>
        <v>8.2644628099173556E-3</v>
      </c>
      <c r="H97" s="24">
        <f t="shared" si="21"/>
        <v>0.99999999999999989</v>
      </c>
    </row>
    <row r="98" spans="1:8" ht="19.8" customHeight="1" x14ac:dyDescent="0.25">
      <c r="A98" s="58" t="s">
        <v>83</v>
      </c>
      <c r="B98" s="25">
        <v>15</v>
      </c>
      <c r="C98" s="25">
        <v>31</v>
      </c>
      <c r="D98" s="25">
        <v>21</v>
      </c>
      <c r="E98" s="25">
        <v>46</v>
      </c>
      <c r="F98" s="25">
        <v>10</v>
      </c>
      <c r="G98" s="25">
        <v>0</v>
      </c>
      <c r="H98" s="22">
        <f t="shared" si="21"/>
        <v>123</v>
      </c>
    </row>
    <row r="99" spans="1:8" ht="20.399999999999999" customHeight="1" x14ac:dyDescent="0.25">
      <c r="A99" s="58"/>
      <c r="B99" s="23">
        <f t="shared" ref="B99:G99" si="39">B98/$H98</f>
        <v>0.12195121951219512</v>
      </c>
      <c r="C99" s="23">
        <f t="shared" si="39"/>
        <v>0.25203252032520324</v>
      </c>
      <c r="D99" s="23">
        <f t="shared" si="39"/>
        <v>0.17073170731707318</v>
      </c>
      <c r="E99" s="23">
        <f t="shared" si="39"/>
        <v>0.37398373983739835</v>
      </c>
      <c r="F99" s="23">
        <f t="shared" si="39"/>
        <v>8.1300813008130079E-2</v>
      </c>
      <c r="G99" s="23">
        <f t="shared" si="39"/>
        <v>0</v>
      </c>
      <c r="H99" s="24">
        <f t="shared" si="21"/>
        <v>1</v>
      </c>
    </row>
    <row r="100" spans="1:8" x14ac:dyDescent="0.25">
      <c r="A100" s="58" t="s">
        <v>84</v>
      </c>
      <c r="B100" s="25">
        <v>14</v>
      </c>
      <c r="C100" s="25">
        <v>27</v>
      </c>
      <c r="D100" s="25">
        <v>27</v>
      </c>
      <c r="E100" s="25">
        <v>33</v>
      </c>
      <c r="F100" s="25">
        <v>6</v>
      </c>
      <c r="G100" s="25">
        <v>14</v>
      </c>
      <c r="H100" s="22">
        <f t="shared" si="21"/>
        <v>121</v>
      </c>
    </row>
    <row r="101" spans="1:8" x14ac:dyDescent="0.25">
      <c r="A101" s="58"/>
      <c r="B101" s="23">
        <v>0.14000000000000001</v>
      </c>
      <c r="C101" s="23">
        <v>0.27</v>
      </c>
      <c r="D101" s="23">
        <v>0.27</v>
      </c>
      <c r="E101" s="23">
        <v>0.33</v>
      </c>
      <c r="F101" s="23">
        <v>0.06</v>
      </c>
      <c r="G101" s="23">
        <v>0.14000000000000001</v>
      </c>
      <c r="H101" s="24">
        <f t="shared" si="21"/>
        <v>1.21</v>
      </c>
    </row>
    <row r="102" spans="1:8" x14ac:dyDescent="0.25">
      <c r="A102" s="58" t="s">
        <v>85</v>
      </c>
      <c r="B102" s="25">
        <v>7</v>
      </c>
      <c r="C102" s="25">
        <v>17</v>
      </c>
      <c r="D102" s="25">
        <v>22</v>
      </c>
      <c r="E102" s="25">
        <v>56</v>
      </c>
      <c r="F102" s="25">
        <v>19</v>
      </c>
      <c r="G102" s="25">
        <v>2</v>
      </c>
      <c r="H102" s="22">
        <f t="shared" si="21"/>
        <v>123</v>
      </c>
    </row>
    <row r="103" spans="1:8" x14ac:dyDescent="0.25">
      <c r="A103" s="58"/>
      <c r="B103" s="23">
        <f t="shared" ref="B103:G103" si="40">B102/$H102</f>
        <v>5.6910569105691054E-2</v>
      </c>
      <c r="C103" s="23">
        <f t="shared" si="40"/>
        <v>0.13821138211382114</v>
      </c>
      <c r="D103" s="23">
        <f t="shared" si="40"/>
        <v>0.17886178861788618</v>
      </c>
      <c r="E103" s="23">
        <f t="shared" si="40"/>
        <v>0.45528455284552843</v>
      </c>
      <c r="F103" s="23">
        <f t="shared" si="40"/>
        <v>0.15447154471544716</v>
      </c>
      <c r="G103" s="23">
        <f t="shared" si="40"/>
        <v>1.6260162601626018E-2</v>
      </c>
      <c r="H103" s="24">
        <f t="shared" si="21"/>
        <v>1.0000000000000002</v>
      </c>
    </row>
    <row r="104" spans="1:8" ht="22.2" customHeight="1" x14ac:dyDescent="0.25">
      <c r="A104" s="58" t="s">
        <v>86</v>
      </c>
      <c r="B104" s="25">
        <v>3</v>
      </c>
      <c r="C104" s="25">
        <v>11</v>
      </c>
      <c r="D104" s="25">
        <v>24</v>
      </c>
      <c r="E104" s="25">
        <v>60</v>
      </c>
      <c r="F104" s="25">
        <v>15</v>
      </c>
      <c r="G104" s="25">
        <v>10</v>
      </c>
      <c r="H104" s="22">
        <f t="shared" si="21"/>
        <v>123</v>
      </c>
    </row>
    <row r="105" spans="1:8" ht="21.6" customHeight="1" x14ac:dyDescent="0.25">
      <c r="A105" s="58"/>
      <c r="B105" s="23">
        <f t="shared" ref="B105:G105" si="41">B104/$H104</f>
        <v>2.4390243902439025E-2</v>
      </c>
      <c r="C105" s="23">
        <f t="shared" si="41"/>
        <v>8.943089430894309E-2</v>
      </c>
      <c r="D105" s="23">
        <f t="shared" si="41"/>
        <v>0.1951219512195122</v>
      </c>
      <c r="E105" s="23">
        <f t="shared" si="41"/>
        <v>0.48780487804878048</v>
      </c>
      <c r="F105" s="23">
        <f t="shared" si="41"/>
        <v>0.12195121951219512</v>
      </c>
      <c r="G105" s="23">
        <f t="shared" si="41"/>
        <v>8.1300813008130079E-2</v>
      </c>
      <c r="H105" s="24">
        <f t="shared" si="21"/>
        <v>1</v>
      </c>
    </row>
  </sheetData>
  <mergeCells count="40">
    <mergeCell ref="A104:A105"/>
    <mergeCell ref="A38:A39"/>
    <mergeCell ref="A72:A73"/>
    <mergeCell ref="A74:A75"/>
    <mergeCell ref="I23:I25"/>
    <mergeCell ref="A22:A23"/>
    <mergeCell ref="A24:A25"/>
    <mergeCell ref="A28:A29"/>
    <mergeCell ref="A30:A31"/>
    <mergeCell ref="A32:A33"/>
    <mergeCell ref="A34:A35"/>
    <mergeCell ref="A36:A37"/>
    <mergeCell ref="A64:A65"/>
    <mergeCell ref="A66:A67"/>
    <mergeCell ref="A68:A69"/>
    <mergeCell ref="A70:A71"/>
    <mergeCell ref="A4:A5"/>
    <mergeCell ref="A6:A7"/>
    <mergeCell ref="A8:A9"/>
    <mergeCell ref="A10:A11"/>
    <mergeCell ref="A12:A13"/>
    <mergeCell ref="A20:A21"/>
    <mergeCell ref="A18:A19"/>
    <mergeCell ref="A14:A15"/>
    <mergeCell ref="A16:A17"/>
    <mergeCell ref="A26:A27"/>
    <mergeCell ref="A76:A77"/>
    <mergeCell ref="A78:A79"/>
    <mergeCell ref="A80:A81"/>
    <mergeCell ref="A82:A83"/>
    <mergeCell ref="A84:A85"/>
    <mergeCell ref="A86:A87"/>
    <mergeCell ref="A98:A99"/>
    <mergeCell ref="A100:A101"/>
    <mergeCell ref="A102:A103"/>
    <mergeCell ref="A88:A89"/>
    <mergeCell ref="A90:A91"/>
    <mergeCell ref="A92:A93"/>
    <mergeCell ref="A94:A95"/>
    <mergeCell ref="A96:A9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sqref="A1:E1"/>
    </sheetView>
  </sheetViews>
  <sheetFormatPr defaultRowHeight="13.8" x14ac:dyDescent="0.25"/>
  <cols>
    <col min="1" max="1" width="44.6640625" style="40" customWidth="1"/>
    <col min="2" max="2" width="9.6640625" style="40" customWidth="1"/>
    <col min="3" max="3" width="10.6640625" style="40" customWidth="1"/>
    <col min="4" max="4" width="12.88671875" style="40" customWidth="1"/>
    <col min="5" max="5" width="10" style="40" customWidth="1"/>
    <col min="6" max="6" width="9.5546875" style="40" customWidth="1"/>
    <col min="7" max="7" width="11.109375" style="40" customWidth="1"/>
    <col min="8" max="16384" width="8.88671875" style="40"/>
  </cols>
  <sheetData>
    <row r="1" spans="1:9" ht="15.6" x14ac:dyDescent="0.25">
      <c r="A1" s="61" t="s">
        <v>87</v>
      </c>
      <c r="B1" s="61"/>
      <c r="C1" s="61"/>
      <c r="D1" s="61"/>
      <c r="E1" s="61"/>
    </row>
    <row r="2" spans="1:9" ht="45" customHeight="1" x14ac:dyDescent="0.25">
      <c r="A2" s="62" t="s">
        <v>88</v>
      </c>
      <c r="B2" s="62"/>
      <c r="C2" s="62"/>
      <c r="D2" s="62"/>
      <c r="E2" s="62"/>
      <c r="F2" s="62"/>
      <c r="G2" s="62"/>
    </row>
    <row r="3" spans="1:9" ht="26.4" x14ac:dyDescent="0.25">
      <c r="A3" s="15"/>
      <c r="B3" s="19" t="s">
        <v>89</v>
      </c>
      <c r="C3" s="19" t="s">
        <v>90</v>
      </c>
      <c r="D3" s="19" t="s">
        <v>91</v>
      </c>
      <c r="E3" s="19" t="s">
        <v>92</v>
      </c>
      <c r="F3" s="19" t="s">
        <v>1</v>
      </c>
      <c r="G3" s="20" t="s">
        <v>0</v>
      </c>
    </row>
    <row r="4" spans="1:9" x14ac:dyDescent="0.25">
      <c r="A4" s="58" t="s">
        <v>93</v>
      </c>
      <c r="B4" s="21">
        <v>6</v>
      </c>
      <c r="C4" s="21">
        <v>20</v>
      </c>
      <c r="D4" s="21">
        <v>79</v>
      </c>
      <c r="E4" s="21">
        <v>90</v>
      </c>
      <c r="F4" s="21">
        <v>4</v>
      </c>
      <c r="G4" s="22">
        <f t="shared" ref="G4:G23" si="0">SUM(B4:F4)</f>
        <v>199</v>
      </c>
    </row>
    <row r="5" spans="1:9" x14ac:dyDescent="0.25">
      <c r="A5" s="58"/>
      <c r="B5" s="23">
        <f>B4/$G4</f>
        <v>3.015075376884422E-2</v>
      </c>
      <c r="C5" s="23">
        <f>C4/$G4</f>
        <v>0.10050251256281408</v>
      </c>
      <c r="D5" s="23">
        <f>D4/$G4</f>
        <v>0.39698492462311558</v>
      </c>
      <c r="E5" s="23">
        <f>E4/$G4</f>
        <v>0.45226130653266333</v>
      </c>
      <c r="F5" s="23">
        <f>F4/$G4</f>
        <v>2.0100502512562814E-2</v>
      </c>
      <c r="G5" s="24">
        <f t="shared" si="0"/>
        <v>0.99999999999999989</v>
      </c>
      <c r="H5" s="42"/>
      <c r="I5" s="41"/>
    </row>
    <row r="6" spans="1:9" x14ac:dyDescent="0.25">
      <c r="A6" s="58" t="s">
        <v>94</v>
      </c>
      <c r="B6" s="21">
        <v>4</v>
      </c>
      <c r="C6" s="21">
        <v>6</v>
      </c>
      <c r="D6" s="21">
        <v>44</v>
      </c>
      <c r="E6" s="21">
        <v>142</v>
      </c>
      <c r="F6" s="21">
        <v>3</v>
      </c>
      <c r="G6" s="22">
        <f t="shared" si="0"/>
        <v>199</v>
      </c>
    </row>
    <row r="7" spans="1:9" x14ac:dyDescent="0.25">
      <c r="A7" s="58"/>
      <c r="B7" s="23">
        <f>B6/$G6</f>
        <v>2.0100502512562814E-2</v>
      </c>
      <c r="C7" s="23">
        <f>C6/$G6</f>
        <v>3.015075376884422E-2</v>
      </c>
      <c r="D7" s="23">
        <f>D6/$G6</f>
        <v>0.22110552763819097</v>
      </c>
      <c r="E7" s="23">
        <f>E6/$G6</f>
        <v>0.71356783919597988</v>
      </c>
      <c r="F7" s="23">
        <f t="shared" ref="F7" si="1">F6/$G6</f>
        <v>1.507537688442211E-2</v>
      </c>
      <c r="G7" s="24">
        <f t="shared" si="0"/>
        <v>1</v>
      </c>
      <c r="H7" s="42"/>
      <c r="I7" s="41"/>
    </row>
    <row r="8" spans="1:9" x14ac:dyDescent="0.25">
      <c r="A8" s="58" t="s">
        <v>95</v>
      </c>
      <c r="B8" s="21">
        <v>0</v>
      </c>
      <c r="C8" s="21">
        <v>8</v>
      </c>
      <c r="D8" s="21">
        <v>41</v>
      </c>
      <c r="E8" s="21">
        <v>147</v>
      </c>
      <c r="F8" s="21">
        <v>3</v>
      </c>
      <c r="G8" s="22">
        <f t="shared" si="0"/>
        <v>199</v>
      </c>
    </row>
    <row r="9" spans="1:9" x14ac:dyDescent="0.25">
      <c r="A9" s="58"/>
      <c r="B9" s="23">
        <f>B8/$G8</f>
        <v>0</v>
      </c>
      <c r="C9" s="23">
        <f>C8/$G8</f>
        <v>4.0201005025125629E-2</v>
      </c>
      <c r="D9" s="23">
        <f>D8/$G8</f>
        <v>0.20603015075376885</v>
      </c>
      <c r="E9" s="23">
        <f>E8/$G8</f>
        <v>0.7386934673366834</v>
      </c>
      <c r="F9" s="23">
        <f t="shared" ref="F9" si="2">F8/$G8</f>
        <v>1.507537688442211E-2</v>
      </c>
      <c r="G9" s="24">
        <f t="shared" si="0"/>
        <v>1</v>
      </c>
      <c r="H9" s="42"/>
      <c r="I9" s="41"/>
    </row>
    <row r="10" spans="1:9" x14ac:dyDescent="0.25">
      <c r="A10" s="58" t="s">
        <v>96</v>
      </c>
      <c r="B10" s="21">
        <v>0</v>
      </c>
      <c r="C10" s="21">
        <v>4</v>
      </c>
      <c r="D10" s="21">
        <v>40</v>
      </c>
      <c r="E10" s="21">
        <v>154</v>
      </c>
      <c r="F10" s="21">
        <v>1</v>
      </c>
      <c r="G10" s="22">
        <f t="shared" si="0"/>
        <v>199</v>
      </c>
    </row>
    <row r="11" spans="1:9" x14ac:dyDescent="0.25">
      <c r="A11" s="58"/>
      <c r="B11" s="23">
        <f>B10/$G10</f>
        <v>0</v>
      </c>
      <c r="C11" s="23">
        <f>C10/$G10</f>
        <v>2.0100502512562814E-2</v>
      </c>
      <c r="D11" s="23">
        <f>D10/$G10</f>
        <v>0.20100502512562815</v>
      </c>
      <c r="E11" s="23">
        <f>E10/$G10</f>
        <v>0.77386934673366836</v>
      </c>
      <c r="F11" s="23">
        <f t="shared" ref="F11" si="3">F10/$G10</f>
        <v>5.0251256281407036E-3</v>
      </c>
      <c r="G11" s="24">
        <f t="shared" si="0"/>
        <v>1</v>
      </c>
      <c r="H11" s="42"/>
      <c r="I11" s="41"/>
    </row>
    <row r="12" spans="1:9" x14ac:dyDescent="0.25">
      <c r="A12" s="58" t="s">
        <v>97</v>
      </c>
      <c r="B12" s="21">
        <v>3</v>
      </c>
      <c r="C12" s="21">
        <v>23</v>
      </c>
      <c r="D12" s="21">
        <v>71</v>
      </c>
      <c r="E12" s="21">
        <v>92</v>
      </c>
      <c r="F12" s="21">
        <v>11</v>
      </c>
      <c r="G12" s="22">
        <f t="shared" si="0"/>
        <v>200</v>
      </c>
    </row>
    <row r="13" spans="1:9" x14ac:dyDescent="0.25">
      <c r="A13" s="58"/>
      <c r="B13" s="23">
        <f>B12/$G12</f>
        <v>1.4999999999999999E-2</v>
      </c>
      <c r="C13" s="23">
        <f>C12/$G12</f>
        <v>0.115</v>
      </c>
      <c r="D13" s="23">
        <f>D12/$G12</f>
        <v>0.35499999999999998</v>
      </c>
      <c r="E13" s="23">
        <f>E12/$G12</f>
        <v>0.46</v>
      </c>
      <c r="F13" s="23">
        <f t="shared" ref="F13" si="4">F12/$G12</f>
        <v>5.5E-2</v>
      </c>
      <c r="G13" s="24">
        <f t="shared" si="0"/>
        <v>1</v>
      </c>
      <c r="H13" s="42"/>
      <c r="I13" s="41"/>
    </row>
    <row r="14" spans="1:9" x14ac:dyDescent="0.25">
      <c r="A14" s="58" t="s">
        <v>98</v>
      </c>
      <c r="B14" s="21">
        <v>0</v>
      </c>
      <c r="C14" s="21">
        <v>7</v>
      </c>
      <c r="D14" s="21">
        <v>39</v>
      </c>
      <c r="E14" s="21">
        <v>148</v>
      </c>
      <c r="F14" s="21">
        <v>6</v>
      </c>
      <c r="G14" s="22">
        <f t="shared" si="0"/>
        <v>200</v>
      </c>
    </row>
    <row r="15" spans="1:9" x14ac:dyDescent="0.25">
      <c r="A15" s="58"/>
      <c r="B15" s="23">
        <f>B14/$G14</f>
        <v>0</v>
      </c>
      <c r="C15" s="23">
        <f>C14/$G14</f>
        <v>3.5000000000000003E-2</v>
      </c>
      <c r="D15" s="23">
        <f>D14/$G14</f>
        <v>0.19500000000000001</v>
      </c>
      <c r="E15" s="23">
        <f>E14/$G14</f>
        <v>0.74</v>
      </c>
      <c r="F15" s="23">
        <f t="shared" ref="F15" si="5">F14/$G14</f>
        <v>0.03</v>
      </c>
      <c r="G15" s="24">
        <f t="shared" si="0"/>
        <v>1</v>
      </c>
      <c r="H15" s="42"/>
      <c r="I15" s="41"/>
    </row>
    <row r="16" spans="1:9" ht="21" customHeight="1" x14ac:dyDescent="0.25">
      <c r="A16" s="58" t="s">
        <v>99</v>
      </c>
      <c r="B16" s="21">
        <v>0</v>
      </c>
      <c r="C16" s="21">
        <v>15</v>
      </c>
      <c r="D16" s="21">
        <v>65</v>
      </c>
      <c r="E16" s="21">
        <v>116</v>
      </c>
      <c r="F16" s="21">
        <v>4</v>
      </c>
      <c r="G16" s="22">
        <f t="shared" si="0"/>
        <v>200</v>
      </c>
    </row>
    <row r="17" spans="1:9" ht="19.2" customHeight="1" x14ac:dyDescent="0.25">
      <c r="A17" s="58"/>
      <c r="B17" s="23">
        <f>B16/$G16</f>
        <v>0</v>
      </c>
      <c r="C17" s="23">
        <f>C16/$G16</f>
        <v>7.4999999999999997E-2</v>
      </c>
      <c r="D17" s="23">
        <f>D16/$G16</f>
        <v>0.32500000000000001</v>
      </c>
      <c r="E17" s="23">
        <f>E16/$G16</f>
        <v>0.57999999999999996</v>
      </c>
      <c r="F17" s="23">
        <f t="shared" ref="F17" si="6">F16/$G16</f>
        <v>0.02</v>
      </c>
      <c r="G17" s="24">
        <f t="shared" si="0"/>
        <v>1</v>
      </c>
      <c r="H17" s="42"/>
      <c r="I17" s="41"/>
    </row>
    <row r="18" spans="1:9" x14ac:dyDescent="0.25">
      <c r="A18" s="58" t="s">
        <v>100</v>
      </c>
      <c r="B18" s="21">
        <v>3</v>
      </c>
      <c r="C18" s="21">
        <v>11</v>
      </c>
      <c r="D18" s="21">
        <v>57</v>
      </c>
      <c r="E18" s="21">
        <v>125</v>
      </c>
      <c r="F18" s="21">
        <v>4</v>
      </c>
      <c r="G18" s="22">
        <f t="shared" si="0"/>
        <v>200</v>
      </c>
    </row>
    <row r="19" spans="1:9" x14ac:dyDescent="0.25">
      <c r="A19" s="58"/>
      <c r="B19" s="23">
        <f>B18/$G18</f>
        <v>1.4999999999999999E-2</v>
      </c>
      <c r="C19" s="23">
        <f>C18/$G18</f>
        <v>5.5E-2</v>
      </c>
      <c r="D19" s="23">
        <f>D18/$G18</f>
        <v>0.28499999999999998</v>
      </c>
      <c r="E19" s="23">
        <f>E18/$G18</f>
        <v>0.625</v>
      </c>
      <c r="F19" s="23">
        <f t="shared" ref="F19" si="7">F18/$G18</f>
        <v>0.02</v>
      </c>
      <c r="G19" s="24">
        <f t="shared" si="0"/>
        <v>1</v>
      </c>
    </row>
    <row r="20" spans="1:9" x14ac:dyDescent="0.25">
      <c r="A20" s="58" t="s">
        <v>101</v>
      </c>
      <c r="B20" s="21">
        <v>7</v>
      </c>
      <c r="C20" s="21">
        <v>20</v>
      </c>
      <c r="D20" s="21">
        <v>74</v>
      </c>
      <c r="E20" s="21">
        <v>90</v>
      </c>
      <c r="F20" s="21">
        <v>7</v>
      </c>
      <c r="G20" s="22">
        <f t="shared" si="0"/>
        <v>198</v>
      </c>
    </row>
    <row r="21" spans="1:9" x14ac:dyDescent="0.25">
      <c r="A21" s="58"/>
      <c r="B21" s="23">
        <f>B20/$G20</f>
        <v>3.5353535353535352E-2</v>
      </c>
      <c r="C21" s="23">
        <f>C20/$G20</f>
        <v>0.10101010101010101</v>
      </c>
      <c r="D21" s="23">
        <f>D20/$G20</f>
        <v>0.37373737373737376</v>
      </c>
      <c r="E21" s="23">
        <f>E20/$G20</f>
        <v>0.45454545454545453</v>
      </c>
      <c r="F21" s="23">
        <f t="shared" ref="F21" si="8">F20/$G20</f>
        <v>3.5353535353535352E-2</v>
      </c>
      <c r="G21" s="24">
        <f t="shared" si="0"/>
        <v>1</v>
      </c>
    </row>
    <row r="22" spans="1:9" x14ac:dyDescent="0.25">
      <c r="A22" s="58" t="s">
        <v>102</v>
      </c>
      <c r="B22" s="21">
        <v>1</v>
      </c>
      <c r="C22" s="21">
        <v>12</v>
      </c>
      <c r="D22" s="21">
        <v>50</v>
      </c>
      <c r="E22" s="21">
        <v>130</v>
      </c>
      <c r="F22" s="21">
        <v>5</v>
      </c>
      <c r="G22" s="22">
        <f t="shared" si="0"/>
        <v>198</v>
      </c>
    </row>
    <row r="23" spans="1:9" x14ac:dyDescent="0.25">
      <c r="A23" s="58"/>
      <c r="B23" s="23">
        <f>B22/$G22</f>
        <v>5.0505050505050509E-3</v>
      </c>
      <c r="C23" s="23">
        <f>C22/$G22</f>
        <v>6.0606060606060608E-2</v>
      </c>
      <c r="D23" s="23">
        <f>D22/$G22</f>
        <v>0.25252525252525254</v>
      </c>
      <c r="E23" s="23">
        <f>E22/$G22</f>
        <v>0.65656565656565657</v>
      </c>
      <c r="F23" s="23">
        <f t="shared" ref="F23" si="9">F22/$G22</f>
        <v>2.5252525252525252E-2</v>
      </c>
      <c r="G23" s="24">
        <f t="shared" si="0"/>
        <v>1</v>
      </c>
    </row>
    <row r="25" spans="1:9" x14ac:dyDescent="0.25">
      <c r="A25" s="55" t="s">
        <v>103</v>
      </c>
    </row>
    <row r="26" spans="1:9" x14ac:dyDescent="0.25">
      <c r="A26" s="26" t="s">
        <v>8</v>
      </c>
      <c r="B26" s="16" t="s">
        <v>6</v>
      </c>
      <c r="C26" s="16" t="s">
        <v>7</v>
      </c>
    </row>
    <row r="27" spans="1:9" ht="26.4" x14ac:dyDescent="0.25">
      <c r="A27" s="54" t="s">
        <v>104</v>
      </c>
      <c r="B27" s="46">
        <v>174</v>
      </c>
      <c r="C27" s="47">
        <f>B27/B$30</f>
        <v>0.87</v>
      </c>
    </row>
    <row r="28" spans="1:9" ht="26.4" x14ac:dyDescent="0.25">
      <c r="A28" s="49" t="s">
        <v>105</v>
      </c>
      <c r="B28" s="46">
        <v>26</v>
      </c>
      <c r="C28" s="47">
        <f t="shared" ref="C28:C30" si="10">B28/B$30</f>
        <v>0.13</v>
      </c>
    </row>
    <row r="29" spans="1:9" ht="26.4" x14ac:dyDescent="0.25">
      <c r="A29" s="52" t="s">
        <v>106</v>
      </c>
      <c r="B29" s="46">
        <v>0</v>
      </c>
      <c r="C29" s="47">
        <f t="shared" si="10"/>
        <v>0</v>
      </c>
    </row>
    <row r="30" spans="1:9" x14ac:dyDescent="0.25">
      <c r="A30" s="27" t="s">
        <v>0</v>
      </c>
      <c r="B30" s="16">
        <f>SUM(B27:B29)</f>
        <v>200</v>
      </c>
      <c r="C30" s="17">
        <f t="shared" si="10"/>
        <v>1</v>
      </c>
    </row>
    <row r="32" spans="1:9" x14ac:dyDescent="0.25">
      <c r="A32" s="55" t="s">
        <v>107</v>
      </c>
    </row>
    <row r="33" spans="1:6" x14ac:dyDescent="0.25">
      <c r="A33" s="26" t="s">
        <v>8</v>
      </c>
      <c r="B33" s="16" t="s">
        <v>6</v>
      </c>
      <c r="C33" s="16" t="s">
        <v>7</v>
      </c>
    </row>
    <row r="34" spans="1:6" ht="26.4" x14ac:dyDescent="0.25">
      <c r="A34" s="54" t="s">
        <v>108</v>
      </c>
      <c r="B34" s="46">
        <v>179</v>
      </c>
      <c r="C34" s="47">
        <f>B34/B$37</f>
        <v>0.89500000000000002</v>
      </c>
    </row>
    <row r="35" spans="1:6" ht="26.4" x14ac:dyDescent="0.25">
      <c r="A35" s="49" t="s">
        <v>109</v>
      </c>
      <c r="B35" s="46">
        <v>21</v>
      </c>
      <c r="C35" s="47">
        <f t="shared" ref="C35:C37" si="11">B35/B$37</f>
        <v>0.105</v>
      </c>
    </row>
    <row r="36" spans="1:6" ht="26.4" x14ac:dyDescent="0.25">
      <c r="A36" s="52" t="s">
        <v>110</v>
      </c>
      <c r="B36" s="46">
        <v>0</v>
      </c>
      <c r="C36" s="47">
        <f t="shared" si="11"/>
        <v>0</v>
      </c>
    </row>
    <row r="37" spans="1:6" x14ac:dyDescent="0.25">
      <c r="A37" s="27" t="s">
        <v>0</v>
      </c>
      <c r="B37" s="16">
        <f>SUM(B34:B36)</f>
        <v>200</v>
      </c>
      <c r="C37" s="17">
        <f t="shared" si="11"/>
        <v>1</v>
      </c>
    </row>
    <row r="39" spans="1:6" x14ac:dyDescent="0.25">
      <c r="A39" s="55" t="s">
        <v>111</v>
      </c>
    </row>
    <row r="40" spans="1:6" ht="26.4" x14ac:dyDescent="0.25">
      <c r="A40" s="15"/>
      <c r="B40" s="19" t="s">
        <v>112</v>
      </c>
      <c r="C40" s="19" t="s">
        <v>113</v>
      </c>
      <c r="D40" s="19" t="s">
        <v>114</v>
      </c>
      <c r="E40" s="19" t="s">
        <v>115</v>
      </c>
      <c r="F40" s="20" t="s">
        <v>0</v>
      </c>
    </row>
    <row r="41" spans="1:6" x14ac:dyDescent="0.25">
      <c r="A41" s="58" t="s">
        <v>116</v>
      </c>
      <c r="B41" s="21">
        <v>12</v>
      </c>
      <c r="C41" s="21">
        <v>41</v>
      </c>
      <c r="D41" s="21">
        <v>94</v>
      </c>
      <c r="E41" s="21">
        <v>52</v>
      </c>
      <c r="F41" s="22">
        <f t="shared" ref="F41:F58" si="12">SUM(B41:E41)</f>
        <v>199</v>
      </c>
    </row>
    <row r="42" spans="1:6" x14ac:dyDescent="0.25">
      <c r="A42" s="58"/>
      <c r="B42" s="23">
        <f>B41/$F41</f>
        <v>6.030150753768844E-2</v>
      </c>
      <c r="C42" s="23">
        <f>C41/$F41</f>
        <v>0.20603015075376885</v>
      </c>
      <c r="D42" s="23">
        <f>D41/$F41</f>
        <v>0.47236180904522612</v>
      </c>
      <c r="E42" s="23">
        <f>E41/$F41</f>
        <v>0.2613065326633166</v>
      </c>
      <c r="F42" s="24">
        <f t="shared" si="12"/>
        <v>1</v>
      </c>
    </row>
    <row r="43" spans="1:6" x14ac:dyDescent="0.25">
      <c r="A43" s="58" t="s">
        <v>117</v>
      </c>
      <c r="B43" s="21">
        <v>13</v>
      </c>
      <c r="C43" s="21">
        <v>37</v>
      </c>
      <c r="D43" s="21">
        <v>68</v>
      </c>
      <c r="E43" s="21">
        <v>81</v>
      </c>
      <c r="F43" s="22">
        <f t="shared" si="12"/>
        <v>199</v>
      </c>
    </row>
    <row r="44" spans="1:6" x14ac:dyDescent="0.25">
      <c r="A44" s="58"/>
      <c r="B44" s="23">
        <f>B43/$F43</f>
        <v>6.5326633165829151E-2</v>
      </c>
      <c r="C44" s="23">
        <f>C43/$F43</f>
        <v>0.18592964824120603</v>
      </c>
      <c r="D44" s="23">
        <f>D43/$F43</f>
        <v>0.34170854271356782</v>
      </c>
      <c r="E44" s="23">
        <f>E43/$F43</f>
        <v>0.40703517587939697</v>
      </c>
      <c r="F44" s="24">
        <f t="shared" si="12"/>
        <v>0.99999999999999989</v>
      </c>
    </row>
    <row r="45" spans="1:6" x14ac:dyDescent="0.25">
      <c r="A45" s="58" t="s">
        <v>118</v>
      </c>
      <c r="B45" s="21">
        <v>30</v>
      </c>
      <c r="C45" s="21">
        <v>92</v>
      </c>
      <c r="D45" s="21">
        <v>47</v>
      </c>
      <c r="E45" s="21">
        <v>28</v>
      </c>
      <c r="F45" s="22">
        <f t="shared" si="12"/>
        <v>197</v>
      </c>
    </row>
    <row r="46" spans="1:6" x14ac:dyDescent="0.25">
      <c r="A46" s="58"/>
      <c r="B46" s="23">
        <f>B45/$F45</f>
        <v>0.15228426395939088</v>
      </c>
      <c r="C46" s="23">
        <f>C45/$F45</f>
        <v>0.46700507614213199</v>
      </c>
      <c r="D46" s="23">
        <f>D45/$F45</f>
        <v>0.23857868020304568</v>
      </c>
      <c r="E46" s="23">
        <f>E45/$F45</f>
        <v>0.14213197969543148</v>
      </c>
      <c r="F46" s="24">
        <f t="shared" si="12"/>
        <v>1</v>
      </c>
    </row>
    <row r="47" spans="1:6" x14ac:dyDescent="0.25">
      <c r="A47" s="58" t="s">
        <v>119</v>
      </c>
      <c r="B47" s="21">
        <v>17</v>
      </c>
      <c r="C47" s="21">
        <v>54</v>
      </c>
      <c r="D47" s="21">
        <v>58</v>
      </c>
      <c r="E47" s="21">
        <v>67</v>
      </c>
      <c r="F47" s="22">
        <f t="shared" si="12"/>
        <v>196</v>
      </c>
    </row>
    <row r="48" spans="1:6" x14ac:dyDescent="0.25">
      <c r="A48" s="58"/>
      <c r="B48" s="23">
        <f>B47/$F47</f>
        <v>8.673469387755102E-2</v>
      </c>
      <c r="C48" s="23">
        <f>C47/$F47</f>
        <v>0.27551020408163263</v>
      </c>
      <c r="D48" s="23">
        <f>D47/$F47</f>
        <v>0.29591836734693877</v>
      </c>
      <c r="E48" s="23">
        <f>E47/$F47</f>
        <v>0.34183673469387754</v>
      </c>
      <c r="F48" s="24">
        <f t="shared" si="12"/>
        <v>1</v>
      </c>
    </row>
    <row r="49" spans="1:6" x14ac:dyDescent="0.25">
      <c r="A49" s="58" t="s">
        <v>120</v>
      </c>
      <c r="B49" s="21">
        <v>5</v>
      </c>
      <c r="C49" s="21">
        <v>22</v>
      </c>
      <c r="D49" s="21">
        <v>67</v>
      </c>
      <c r="E49" s="21">
        <v>104</v>
      </c>
      <c r="F49" s="22">
        <f t="shared" si="12"/>
        <v>198</v>
      </c>
    </row>
    <row r="50" spans="1:6" x14ac:dyDescent="0.25">
      <c r="A50" s="58"/>
      <c r="B50" s="23">
        <f>B49/$F49</f>
        <v>2.5252525252525252E-2</v>
      </c>
      <c r="C50" s="23">
        <f>C49/$F49</f>
        <v>0.1111111111111111</v>
      </c>
      <c r="D50" s="23">
        <f>D49/$F49</f>
        <v>0.3383838383838384</v>
      </c>
      <c r="E50" s="23">
        <f>E49/$F49</f>
        <v>0.5252525252525253</v>
      </c>
      <c r="F50" s="24">
        <f t="shared" si="12"/>
        <v>1</v>
      </c>
    </row>
    <row r="51" spans="1:6" x14ac:dyDescent="0.25">
      <c r="A51" s="58" t="s">
        <v>121</v>
      </c>
      <c r="B51" s="21">
        <v>42</v>
      </c>
      <c r="C51" s="21">
        <v>58</v>
      </c>
      <c r="D51" s="21">
        <v>71</v>
      </c>
      <c r="E51" s="21">
        <v>28</v>
      </c>
      <c r="F51" s="22">
        <f t="shared" si="12"/>
        <v>199</v>
      </c>
    </row>
    <row r="52" spans="1:6" x14ac:dyDescent="0.25">
      <c r="A52" s="58"/>
      <c r="B52" s="23">
        <f>B51/$F51</f>
        <v>0.21105527638190955</v>
      </c>
      <c r="C52" s="23">
        <f>C51/$F51</f>
        <v>0.29145728643216079</v>
      </c>
      <c r="D52" s="23">
        <f>D51/$F51</f>
        <v>0.35678391959798994</v>
      </c>
      <c r="E52" s="23">
        <f>E51/$F51</f>
        <v>0.1407035175879397</v>
      </c>
      <c r="F52" s="24">
        <f t="shared" si="12"/>
        <v>1</v>
      </c>
    </row>
    <row r="53" spans="1:6" x14ac:dyDescent="0.25">
      <c r="A53" s="58" t="s">
        <v>122</v>
      </c>
      <c r="B53" s="21">
        <v>105</v>
      </c>
      <c r="C53" s="21">
        <v>55</v>
      </c>
      <c r="D53" s="21">
        <v>31</v>
      </c>
      <c r="E53" s="21">
        <v>6</v>
      </c>
      <c r="F53" s="22">
        <f t="shared" si="12"/>
        <v>197</v>
      </c>
    </row>
    <row r="54" spans="1:6" x14ac:dyDescent="0.25">
      <c r="A54" s="58"/>
      <c r="B54" s="23">
        <f>B53/$F53</f>
        <v>0.53299492385786806</v>
      </c>
      <c r="C54" s="23">
        <f>C53/$F53</f>
        <v>0.27918781725888325</v>
      </c>
      <c r="D54" s="23">
        <f>D53/$F53</f>
        <v>0.15736040609137056</v>
      </c>
      <c r="E54" s="23">
        <f>E53/$F53</f>
        <v>3.0456852791878174E-2</v>
      </c>
      <c r="F54" s="24">
        <f t="shared" si="12"/>
        <v>1</v>
      </c>
    </row>
    <row r="55" spans="1:6" x14ac:dyDescent="0.25">
      <c r="A55" s="58" t="s">
        <v>123</v>
      </c>
      <c r="B55" s="21">
        <v>39</v>
      </c>
      <c r="C55" s="21">
        <v>47</v>
      </c>
      <c r="D55" s="21">
        <v>54</v>
      </c>
      <c r="E55" s="21">
        <v>58</v>
      </c>
      <c r="F55" s="22">
        <f t="shared" si="12"/>
        <v>198</v>
      </c>
    </row>
    <row r="56" spans="1:6" x14ac:dyDescent="0.25">
      <c r="A56" s="58"/>
      <c r="B56" s="23">
        <f>B55/$F55</f>
        <v>0.19696969696969696</v>
      </c>
      <c r="C56" s="23">
        <f>C55/$F55</f>
        <v>0.23737373737373738</v>
      </c>
      <c r="D56" s="23">
        <f>D55/$F55</f>
        <v>0.27272727272727271</v>
      </c>
      <c r="E56" s="23">
        <f>E55/$F55</f>
        <v>0.29292929292929293</v>
      </c>
      <c r="F56" s="24">
        <f t="shared" si="12"/>
        <v>1</v>
      </c>
    </row>
    <row r="57" spans="1:6" ht="19.8" customHeight="1" x14ac:dyDescent="0.25">
      <c r="A57" s="58" t="s">
        <v>124</v>
      </c>
      <c r="B57" s="21">
        <v>111</v>
      </c>
      <c r="C57" s="21">
        <v>60</v>
      </c>
      <c r="D57" s="21">
        <v>15</v>
      </c>
      <c r="E57" s="21">
        <v>12</v>
      </c>
      <c r="F57" s="22">
        <f t="shared" si="12"/>
        <v>198</v>
      </c>
    </row>
    <row r="58" spans="1:6" ht="20.399999999999999" customHeight="1" x14ac:dyDescent="0.25">
      <c r="A58" s="58"/>
      <c r="B58" s="23">
        <f>B57/$F57</f>
        <v>0.56060606060606055</v>
      </c>
      <c r="C58" s="23">
        <f>C57/$F57</f>
        <v>0.30303030303030304</v>
      </c>
      <c r="D58" s="23">
        <f>D57/$F57</f>
        <v>7.575757575757576E-2</v>
      </c>
      <c r="E58" s="23">
        <f>E57/$F57</f>
        <v>6.0606060606060608E-2</v>
      </c>
      <c r="F58" s="24">
        <f t="shared" si="12"/>
        <v>1</v>
      </c>
    </row>
  </sheetData>
  <mergeCells count="21">
    <mergeCell ref="A55:A56"/>
    <mergeCell ref="A57:A58"/>
    <mergeCell ref="A43:A44"/>
    <mergeCell ref="A45:A46"/>
    <mergeCell ref="A47:A48"/>
    <mergeCell ref="A49:A50"/>
    <mergeCell ref="A51:A52"/>
    <mergeCell ref="A53:A54"/>
    <mergeCell ref="A1:E1"/>
    <mergeCell ref="A2:G2"/>
    <mergeCell ref="A41:A42"/>
    <mergeCell ref="A4:A5"/>
    <mergeCell ref="A6:A7"/>
    <mergeCell ref="A8:A9"/>
    <mergeCell ref="A10:A11"/>
    <mergeCell ref="A12:A13"/>
    <mergeCell ref="A14:A15"/>
    <mergeCell ref="A16:A17"/>
    <mergeCell ref="A18:A19"/>
    <mergeCell ref="A20:A21"/>
    <mergeCell ref="A22:A23"/>
  </mergeCells>
  <pageMargins left="0.7" right="0.7" top="0.75" bottom="0.75" header="0.3" footer="0.3"/>
  <pageSetup paperSize="1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sqref="A1:E1"/>
    </sheetView>
  </sheetViews>
  <sheetFormatPr defaultRowHeight="13.8" x14ac:dyDescent="0.25"/>
  <cols>
    <col min="1" max="1" width="44.6640625" style="40" customWidth="1"/>
    <col min="2" max="2" width="9.6640625" style="40" customWidth="1"/>
    <col min="3" max="3" width="10.77734375" style="40" customWidth="1"/>
    <col min="4" max="4" width="12.88671875" style="40" customWidth="1"/>
    <col min="5" max="5" width="10" style="40" customWidth="1"/>
    <col min="6" max="6" width="9.5546875" style="40" customWidth="1"/>
    <col min="7" max="7" width="11.109375" style="40" customWidth="1"/>
    <col min="8" max="16384" width="8.88671875" style="40"/>
  </cols>
  <sheetData>
    <row r="1" spans="1:9" ht="15.6" x14ac:dyDescent="0.25">
      <c r="A1" s="61" t="s">
        <v>87</v>
      </c>
      <c r="B1" s="61"/>
      <c r="C1" s="61"/>
      <c r="D1" s="61"/>
      <c r="E1" s="61"/>
    </row>
    <row r="2" spans="1:9" ht="45" customHeight="1" x14ac:dyDescent="0.25">
      <c r="A2" s="62" t="s">
        <v>88</v>
      </c>
      <c r="B2" s="62"/>
      <c r="C2" s="62"/>
      <c r="D2" s="62"/>
      <c r="E2" s="62"/>
      <c r="F2" s="62"/>
      <c r="G2" s="62"/>
    </row>
    <row r="3" spans="1:9" ht="26.4" x14ac:dyDescent="0.25">
      <c r="A3" s="15"/>
      <c r="B3" s="19" t="s">
        <v>89</v>
      </c>
      <c r="C3" s="19" t="s">
        <v>90</v>
      </c>
      <c r="D3" s="19" t="s">
        <v>91</v>
      </c>
      <c r="E3" s="19" t="s">
        <v>92</v>
      </c>
      <c r="F3" s="19" t="s">
        <v>1</v>
      </c>
      <c r="G3" s="20" t="s">
        <v>0</v>
      </c>
    </row>
    <row r="4" spans="1:9" x14ac:dyDescent="0.25">
      <c r="A4" s="58" t="s">
        <v>93</v>
      </c>
      <c r="B4" s="21">
        <v>4</v>
      </c>
      <c r="C4" s="21">
        <v>22</v>
      </c>
      <c r="D4" s="21">
        <v>42</v>
      </c>
      <c r="E4" s="21">
        <v>49</v>
      </c>
      <c r="F4" s="21">
        <v>2</v>
      </c>
      <c r="G4" s="22">
        <f t="shared" ref="G4:G23" si="0">SUM(B4:F4)</f>
        <v>119</v>
      </c>
    </row>
    <row r="5" spans="1:9" x14ac:dyDescent="0.25">
      <c r="A5" s="58"/>
      <c r="B5" s="23">
        <f>B4/$G4</f>
        <v>3.3613445378151259E-2</v>
      </c>
      <c r="C5" s="23">
        <f>C4/$G4</f>
        <v>0.18487394957983194</v>
      </c>
      <c r="D5" s="23">
        <f>D4/$G4</f>
        <v>0.35294117647058826</v>
      </c>
      <c r="E5" s="23">
        <f>E4/$G4</f>
        <v>0.41176470588235292</v>
      </c>
      <c r="F5" s="23">
        <f>F4/$G4</f>
        <v>1.680672268907563E-2</v>
      </c>
      <c r="G5" s="24">
        <f t="shared" si="0"/>
        <v>1</v>
      </c>
      <c r="H5" s="42"/>
      <c r="I5" s="41"/>
    </row>
    <row r="6" spans="1:9" x14ac:dyDescent="0.25">
      <c r="A6" s="58" t="s">
        <v>94</v>
      </c>
      <c r="B6" s="21">
        <v>0</v>
      </c>
      <c r="C6" s="21">
        <v>7</v>
      </c>
      <c r="D6" s="21">
        <v>35</v>
      </c>
      <c r="E6" s="21">
        <v>76</v>
      </c>
      <c r="F6" s="21">
        <v>0</v>
      </c>
      <c r="G6" s="22">
        <f t="shared" si="0"/>
        <v>118</v>
      </c>
    </row>
    <row r="7" spans="1:9" x14ac:dyDescent="0.25">
      <c r="A7" s="58"/>
      <c r="B7" s="23">
        <f>B6/$G6</f>
        <v>0</v>
      </c>
      <c r="C7" s="23">
        <f>C6/$G6</f>
        <v>5.9322033898305086E-2</v>
      </c>
      <c r="D7" s="23">
        <f>D6/$G6</f>
        <v>0.29661016949152541</v>
      </c>
      <c r="E7" s="23">
        <f>E6/$G6</f>
        <v>0.64406779661016944</v>
      </c>
      <c r="F7" s="23">
        <f t="shared" ref="F7" si="1">F6/$G6</f>
        <v>0</v>
      </c>
      <c r="G7" s="24">
        <f t="shared" si="0"/>
        <v>1</v>
      </c>
      <c r="H7" s="42"/>
      <c r="I7" s="41"/>
    </row>
    <row r="8" spans="1:9" x14ac:dyDescent="0.25">
      <c r="A8" s="58" t="s">
        <v>95</v>
      </c>
      <c r="B8" s="21">
        <v>0</v>
      </c>
      <c r="C8" s="21">
        <v>7</v>
      </c>
      <c r="D8" s="21">
        <v>44</v>
      </c>
      <c r="E8" s="21">
        <v>68</v>
      </c>
      <c r="F8" s="21">
        <v>0</v>
      </c>
      <c r="G8" s="22">
        <f t="shared" si="0"/>
        <v>119</v>
      </c>
    </row>
    <row r="9" spans="1:9" x14ac:dyDescent="0.25">
      <c r="A9" s="58"/>
      <c r="B9" s="23">
        <f>B8/$G8</f>
        <v>0</v>
      </c>
      <c r="C9" s="23">
        <f>C8/$G8</f>
        <v>5.8823529411764705E-2</v>
      </c>
      <c r="D9" s="23">
        <f>D8/$G8</f>
        <v>0.36974789915966388</v>
      </c>
      <c r="E9" s="23">
        <f>E8/$G8</f>
        <v>0.5714285714285714</v>
      </c>
      <c r="F9" s="23">
        <f t="shared" ref="F9" si="2">F8/$G8</f>
        <v>0</v>
      </c>
      <c r="G9" s="24">
        <f t="shared" si="0"/>
        <v>1</v>
      </c>
      <c r="H9" s="42"/>
      <c r="I9" s="41"/>
    </row>
    <row r="10" spans="1:9" x14ac:dyDescent="0.25">
      <c r="A10" s="58" t="s">
        <v>96</v>
      </c>
      <c r="B10" s="21">
        <v>0</v>
      </c>
      <c r="C10" s="21">
        <v>5</v>
      </c>
      <c r="D10" s="21">
        <v>38</v>
      </c>
      <c r="E10" s="21">
        <v>75</v>
      </c>
      <c r="F10" s="21">
        <v>1</v>
      </c>
      <c r="G10" s="22">
        <f t="shared" si="0"/>
        <v>119</v>
      </c>
    </row>
    <row r="11" spans="1:9" x14ac:dyDescent="0.25">
      <c r="A11" s="58"/>
      <c r="B11" s="23">
        <f>B10/$G10</f>
        <v>0</v>
      </c>
      <c r="C11" s="23">
        <f>C10/$G10</f>
        <v>4.2016806722689079E-2</v>
      </c>
      <c r="D11" s="23">
        <f>D10/$G10</f>
        <v>0.31932773109243695</v>
      </c>
      <c r="E11" s="23">
        <f>E10/$G10</f>
        <v>0.63025210084033612</v>
      </c>
      <c r="F11" s="23">
        <f t="shared" ref="F11" si="3">F10/$G10</f>
        <v>8.4033613445378148E-3</v>
      </c>
      <c r="G11" s="24">
        <f t="shared" si="0"/>
        <v>1</v>
      </c>
      <c r="H11" s="42"/>
      <c r="I11" s="41"/>
    </row>
    <row r="12" spans="1:9" x14ac:dyDescent="0.25">
      <c r="A12" s="58" t="s">
        <v>97</v>
      </c>
      <c r="B12" s="21">
        <v>7</v>
      </c>
      <c r="C12" s="21">
        <v>22</v>
      </c>
      <c r="D12" s="21">
        <v>50</v>
      </c>
      <c r="E12" s="21">
        <v>33</v>
      </c>
      <c r="F12" s="21">
        <v>7</v>
      </c>
      <c r="G12" s="22">
        <f t="shared" si="0"/>
        <v>119</v>
      </c>
    </row>
    <row r="13" spans="1:9" x14ac:dyDescent="0.25">
      <c r="A13" s="58"/>
      <c r="B13" s="23">
        <f>B12/$G12</f>
        <v>5.8823529411764705E-2</v>
      </c>
      <c r="C13" s="23">
        <f>C12/$G12</f>
        <v>0.18487394957983194</v>
      </c>
      <c r="D13" s="23">
        <f>D12/$G12</f>
        <v>0.42016806722689076</v>
      </c>
      <c r="E13" s="23">
        <f>E12/$G12</f>
        <v>0.27731092436974791</v>
      </c>
      <c r="F13" s="23">
        <f t="shared" ref="F13" si="4">F12/$G12</f>
        <v>5.8823529411764705E-2</v>
      </c>
      <c r="G13" s="24">
        <f t="shared" si="0"/>
        <v>1</v>
      </c>
      <c r="H13" s="42"/>
      <c r="I13" s="41"/>
    </row>
    <row r="14" spans="1:9" x14ac:dyDescent="0.25">
      <c r="A14" s="58" t="s">
        <v>98</v>
      </c>
      <c r="B14" s="21">
        <v>1</v>
      </c>
      <c r="C14" s="21">
        <v>6</v>
      </c>
      <c r="D14" s="21">
        <v>39</v>
      </c>
      <c r="E14" s="21">
        <v>69</v>
      </c>
      <c r="F14" s="21">
        <v>3</v>
      </c>
      <c r="G14" s="22">
        <f t="shared" si="0"/>
        <v>118</v>
      </c>
    </row>
    <row r="15" spans="1:9" x14ac:dyDescent="0.25">
      <c r="A15" s="58"/>
      <c r="B15" s="23">
        <f>B14/$G14</f>
        <v>8.4745762711864406E-3</v>
      </c>
      <c r="C15" s="23">
        <f>C14/$G14</f>
        <v>5.0847457627118647E-2</v>
      </c>
      <c r="D15" s="23">
        <f>D14/$G14</f>
        <v>0.33050847457627119</v>
      </c>
      <c r="E15" s="23">
        <f>E14/$G14</f>
        <v>0.5847457627118644</v>
      </c>
      <c r="F15" s="23">
        <f t="shared" ref="F15" si="5">F14/$G14</f>
        <v>2.5423728813559324E-2</v>
      </c>
      <c r="G15" s="24">
        <f t="shared" si="0"/>
        <v>1</v>
      </c>
      <c r="H15" s="42"/>
      <c r="I15" s="41"/>
    </row>
    <row r="16" spans="1:9" ht="21.6" customHeight="1" x14ac:dyDescent="0.25">
      <c r="A16" s="58" t="s">
        <v>99</v>
      </c>
      <c r="B16" s="21">
        <v>1</v>
      </c>
      <c r="C16" s="21">
        <v>11</v>
      </c>
      <c r="D16" s="21">
        <v>41</v>
      </c>
      <c r="E16" s="21">
        <v>65</v>
      </c>
      <c r="F16" s="21">
        <v>1</v>
      </c>
      <c r="G16" s="22">
        <f t="shared" si="0"/>
        <v>119</v>
      </c>
    </row>
    <row r="17" spans="1:9" ht="19.8" customHeight="1" x14ac:dyDescent="0.25">
      <c r="A17" s="58"/>
      <c r="B17" s="23">
        <f>B16/$G16</f>
        <v>8.4033613445378148E-3</v>
      </c>
      <c r="C17" s="23">
        <f>C16/$G16</f>
        <v>9.2436974789915971E-2</v>
      </c>
      <c r="D17" s="23">
        <f>D16/$G16</f>
        <v>0.34453781512605042</v>
      </c>
      <c r="E17" s="23">
        <f>E16/$G16</f>
        <v>0.54621848739495793</v>
      </c>
      <c r="F17" s="23">
        <f t="shared" ref="F17" si="6">F16/$G16</f>
        <v>8.4033613445378148E-3</v>
      </c>
      <c r="G17" s="24">
        <f t="shared" si="0"/>
        <v>0.99999999999999989</v>
      </c>
      <c r="H17" s="42"/>
      <c r="I17" s="41"/>
    </row>
    <row r="18" spans="1:9" x14ac:dyDescent="0.25">
      <c r="A18" s="58" t="s">
        <v>100</v>
      </c>
      <c r="B18" s="21">
        <v>1</v>
      </c>
      <c r="C18" s="21">
        <v>11</v>
      </c>
      <c r="D18" s="21">
        <v>64</v>
      </c>
      <c r="E18" s="21">
        <v>41</v>
      </c>
      <c r="F18" s="21">
        <v>2</v>
      </c>
      <c r="G18" s="22">
        <f t="shared" si="0"/>
        <v>119</v>
      </c>
    </row>
    <row r="19" spans="1:9" x14ac:dyDescent="0.25">
      <c r="A19" s="58"/>
      <c r="B19" s="23">
        <f>B18/$G18</f>
        <v>8.4033613445378148E-3</v>
      </c>
      <c r="C19" s="23">
        <f>C18/$G18</f>
        <v>9.2436974789915971E-2</v>
      </c>
      <c r="D19" s="23">
        <f>D18/$G18</f>
        <v>0.53781512605042014</v>
      </c>
      <c r="E19" s="23">
        <f>E18/$G18</f>
        <v>0.34453781512605042</v>
      </c>
      <c r="F19" s="23">
        <f t="shared" ref="F19" si="7">F18/$G18</f>
        <v>1.680672268907563E-2</v>
      </c>
      <c r="G19" s="24">
        <f t="shared" si="0"/>
        <v>1</v>
      </c>
    </row>
    <row r="20" spans="1:9" x14ac:dyDescent="0.25">
      <c r="A20" s="58" t="s">
        <v>101</v>
      </c>
      <c r="B20" s="21">
        <v>4</v>
      </c>
      <c r="C20" s="21">
        <v>31</v>
      </c>
      <c r="D20" s="21">
        <v>45</v>
      </c>
      <c r="E20" s="21">
        <v>33</v>
      </c>
      <c r="F20" s="21">
        <v>4</v>
      </c>
      <c r="G20" s="22">
        <f t="shared" si="0"/>
        <v>117</v>
      </c>
    </row>
    <row r="21" spans="1:9" x14ac:dyDescent="0.25">
      <c r="A21" s="58"/>
      <c r="B21" s="23">
        <f>B20/$G20</f>
        <v>3.4188034188034191E-2</v>
      </c>
      <c r="C21" s="23">
        <f>C20/$G20</f>
        <v>0.26495726495726496</v>
      </c>
      <c r="D21" s="23">
        <f>D20/$G20</f>
        <v>0.38461538461538464</v>
      </c>
      <c r="E21" s="23">
        <f>E20/$G20</f>
        <v>0.28205128205128205</v>
      </c>
      <c r="F21" s="23">
        <f t="shared" ref="F21" si="8">F20/$G20</f>
        <v>3.4188034188034191E-2</v>
      </c>
      <c r="G21" s="24">
        <f t="shared" si="0"/>
        <v>1</v>
      </c>
    </row>
    <row r="22" spans="1:9" x14ac:dyDescent="0.25">
      <c r="A22" s="58" t="s">
        <v>102</v>
      </c>
      <c r="B22" s="21">
        <v>3</v>
      </c>
      <c r="C22" s="21">
        <v>6</v>
      </c>
      <c r="D22" s="21">
        <v>44</v>
      </c>
      <c r="E22" s="21">
        <v>63</v>
      </c>
      <c r="F22" s="21">
        <v>2</v>
      </c>
      <c r="G22" s="22">
        <f t="shared" si="0"/>
        <v>118</v>
      </c>
    </row>
    <row r="23" spans="1:9" x14ac:dyDescent="0.25">
      <c r="A23" s="58"/>
      <c r="B23" s="23">
        <f>B22/$G22</f>
        <v>2.5423728813559324E-2</v>
      </c>
      <c r="C23" s="23">
        <f>C22/$G22</f>
        <v>5.0847457627118647E-2</v>
      </c>
      <c r="D23" s="23">
        <f>D22/$G22</f>
        <v>0.3728813559322034</v>
      </c>
      <c r="E23" s="23">
        <f>E22/$G22</f>
        <v>0.53389830508474578</v>
      </c>
      <c r="F23" s="23">
        <f t="shared" ref="F23" si="9">F22/$G22</f>
        <v>1.6949152542372881E-2</v>
      </c>
      <c r="G23" s="24">
        <f t="shared" si="0"/>
        <v>1</v>
      </c>
    </row>
    <row r="25" spans="1:9" x14ac:dyDescent="0.25">
      <c r="A25" s="55" t="s">
        <v>103</v>
      </c>
    </row>
    <row r="26" spans="1:9" x14ac:dyDescent="0.25">
      <c r="A26" s="26" t="s">
        <v>8</v>
      </c>
      <c r="B26" s="16" t="s">
        <v>6</v>
      </c>
      <c r="C26" s="16" t="s">
        <v>7</v>
      </c>
    </row>
    <row r="27" spans="1:9" ht="26.4" x14ac:dyDescent="0.25">
      <c r="A27" s="54" t="s">
        <v>104</v>
      </c>
      <c r="B27" s="46">
        <v>95</v>
      </c>
      <c r="C27" s="47">
        <f>B27/B$30</f>
        <v>0.80508474576271183</v>
      </c>
    </row>
    <row r="28" spans="1:9" ht="26.4" x14ac:dyDescent="0.25">
      <c r="A28" s="49" t="s">
        <v>105</v>
      </c>
      <c r="B28" s="46">
        <v>21</v>
      </c>
      <c r="C28" s="47">
        <f t="shared" ref="C28:C30" si="10">B28/B$30</f>
        <v>0.17796610169491525</v>
      </c>
    </row>
    <row r="29" spans="1:9" ht="26.4" x14ac:dyDescent="0.25">
      <c r="A29" s="52" t="s">
        <v>106</v>
      </c>
      <c r="B29" s="46">
        <v>2</v>
      </c>
      <c r="C29" s="47">
        <f t="shared" si="10"/>
        <v>1.6949152542372881E-2</v>
      </c>
    </row>
    <row r="30" spans="1:9" x14ac:dyDescent="0.25">
      <c r="A30" s="27" t="s">
        <v>0</v>
      </c>
      <c r="B30" s="16">
        <f>SUM(B27:B29)</f>
        <v>118</v>
      </c>
      <c r="C30" s="17">
        <f t="shared" si="10"/>
        <v>1</v>
      </c>
    </row>
    <row r="32" spans="1:9" x14ac:dyDescent="0.25">
      <c r="A32" s="55" t="s">
        <v>107</v>
      </c>
    </row>
    <row r="33" spans="1:6" x14ac:dyDescent="0.25">
      <c r="A33" s="26" t="s">
        <v>8</v>
      </c>
      <c r="B33" s="16" t="s">
        <v>6</v>
      </c>
      <c r="C33" s="16" t="s">
        <v>7</v>
      </c>
    </row>
    <row r="34" spans="1:6" ht="26.4" x14ac:dyDescent="0.25">
      <c r="A34" s="54" t="s">
        <v>108</v>
      </c>
      <c r="B34" s="46">
        <v>94</v>
      </c>
      <c r="C34" s="47">
        <f>B34/B$37</f>
        <v>0.79661016949152541</v>
      </c>
    </row>
    <row r="35" spans="1:6" ht="26.4" x14ac:dyDescent="0.25">
      <c r="A35" s="49" t="s">
        <v>109</v>
      </c>
      <c r="B35" s="46">
        <v>24</v>
      </c>
      <c r="C35" s="47">
        <f t="shared" ref="C35:C37" si="11">B35/B$37</f>
        <v>0.20338983050847459</v>
      </c>
    </row>
    <row r="36" spans="1:6" ht="26.4" x14ac:dyDescent="0.25">
      <c r="A36" s="52" t="s">
        <v>110</v>
      </c>
      <c r="B36" s="46">
        <v>0</v>
      </c>
      <c r="C36" s="47">
        <f t="shared" si="11"/>
        <v>0</v>
      </c>
    </row>
    <row r="37" spans="1:6" x14ac:dyDescent="0.25">
      <c r="A37" s="27" t="s">
        <v>0</v>
      </c>
      <c r="B37" s="16">
        <f>SUM(B34:B36)</f>
        <v>118</v>
      </c>
      <c r="C37" s="17">
        <f t="shared" si="11"/>
        <v>1</v>
      </c>
    </row>
    <row r="39" spans="1:6" x14ac:dyDescent="0.25">
      <c r="A39" s="55" t="s">
        <v>111</v>
      </c>
    </row>
    <row r="40" spans="1:6" ht="26.4" x14ac:dyDescent="0.25">
      <c r="A40" s="15"/>
      <c r="B40" s="19" t="s">
        <v>112</v>
      </c>
      <c r="C40" s="19" t="s">
        <v>113</v>
      </c>
      <c r="D40" s="19" t="s">
        <v>114</v>
      </c>
      <c r="E40" s="19" t="s">
        <v>115</v>
      </c>
      <c r="F40" s="20" t="s">
        <v>0</v>
      </c>
    </row>
    <row r="41" spans="1:6" x14ac:dyDescent="0.25">
      <c r="A41" s="58" t="s">
        <v>116</v>
      </c>
      <c r="B41" s="21">
        <v>9</v>
      </c>
      <c r="C41" s="21">
        <v>39</v>
      </c>
      <c r="D41" s="21">
        <v>42</v>
      </c>
      <c r="E41" s="21">
        <v>27</v>
      </c>
      <c r="F41" s="22">
        <f t="shared" ref="F41:F58" si="12">SUM(B41:E41)</f>
        <v>117</v>
      </c>
    </row>
    <row r="42" spans="1:6" x14ac:dyDescent="0.25">
      <c r="A42" s="58"/>
      <c r="B42" s="23">
        <f>B41/$F41</f>
        <v>7.6923076923076927E-2</v>
      </c>
      <c r="C42" s="23">
        <f>C41/$F41</f>
        <v>0.33333333333333331</v>
      </c>
      <c r="D42" s="23">
        <f>D41/$F41</f>
        <v>0.35897435897435898</v>
      </c>
      <c r="E42" s="23">
        <f>E41/$F41</f>
        <v>0.23076923076923078</v>
      </c>
      <c r="F42" s="24">
        <f t="shared" si="12"/>
        <v>1</v>
      </c>
    </row>
    <row r="43" spans="1:6" x14ac:dyDescent="0.25">
      <c r="A43" s="58" t="s">
        <v>117</v>
      </c>
      <c r="B43" s="21">
        <v>3</v>
      </c>
      <c r="C43" s="21">
        <v>29</v>
      </c>
      <c r="D43" s="21">
        <v>49</v>
      </c>
      <c r="E43" s="21">
        <v>36</v>
      </c>
      <c r="F43" s="22">
        <f t="shared" si="12"/>
        <v>117</v>
      </c>
    </row>
    <row r="44" spans="1:6" x14ac:dyDescent="0.25">
      <c r="A44" s="58"/>
      <c r="B44" s="23">
        <f>B43/$F43</f>
        <v>2.564102564102564E-2</v>
      </c>
      <c r="C44" s="23">
        <f>C43/$F43</f>
        <v>0.24786324786324787</v>
      </c>
      <c r="D44" s="23">
        <f>D43/$F43</f>
        <v>0.41880341880341881</v>
      </c>
      <c r="E44" s="23">
        <f>E43/$F43</f>
        <v>0.30769230769230771</v>
      </c>
      <c r="F44" s="24">
        <f t="shared" si="12"/>
        <v>1</v>
      </c>
    </row>
    <row r="45" spans="1:6" x14ac:dyDescent="0.25">
      <c r="A45" s="58" t="s">
        <v>118</v>
      </c>
      <c r="B45" s="21">
        <v>32</v>
      </c>
      <c r="C45" s="21">
        <v>55</v>
      </c>
      <c r="D45" s="21">
        <v>19</v>
      </c>
      <c r="E45" s="21">
        <v>9</v>
      </c>
      <c r="F45" s="22">
        <f t="shared" si="12"/>
        <v>115</v>
      </c>
    </row>
    <row r="46" spans="1:6" x14ac:dyDescent="0.25">
      <c r="A46" s="58"/>
      <c r="B46" s="23">
        <f>B45/$F45</f>
        <v>0.27826086956521739</v>
      </c>
      <c r="C46" s="23">
        <f>C45/$F45</f>
        <v>0.47826086956521741</v>
      </c>
      <c r="D46" s="23">
        <f>D45/$F45</f>
        <v>0.16521739130434782</v>
      </c>
      <c r="E46" s="23">
        <f>E45/$F45</f>
        <v>7.8260869565217397E-2</v>
      </c>
      <c r="F46" s="24">
        <f t="shared" si="12"/>
        <v>1</v>
      </c>
    </row>
    <row r="47" spans="1:6" x14ac:dyDescent="0.25">
      <c r="A47" s="58" t="s">
        <v>119</v>
      </c>
      <c r="B47" s="21">
        <v>8</v>
      </c>
      <c r="C47" s="21">
        <v>38</v>
      </c>
      <c r="D47" s="21">
        <v>33</v>
      </c>
      <c r="E47" s="21">
        <v>38</v>
      </c>
      <c r="F47" s="22">
        <f t="shared" si="12"/>
        <v>117</v>
      </c>
    </row>
    <row r="48" spans="1:6" x14ac:dyDescent="0.25">
      <c r="A48" s="58"/>
      <c r="B48" s="23">
        <f>B47/$F47</f>
        <v>6.8376068376068383E-2</v>
      </c>
      <c r="C48" s="23">
        <f>C47/$F47</f>
        <v>0.3247863247863248</v>
      </c>
      <c r="D48" s="23">
        <f>D47/$F47</f>
        <v>0.28205128205128205</v>
      </c>
      <c r="E48" s="23">
        <f>E47/$F47</f>
        <v>0.3247863247863248</v>
      </c>
      <c r="F48" s="24">
        <f t="shared" si="12"/>
        <v>1</v>
      </c>
    </row>
    <row r="49" spans="1:6" x14ac:dyDescent="0.25">
      <c r="A49" s="58" t="s">
        <v>120</v>
      </c>
      <c r="B49" s="21">
        <v>5</v>
      </c>
      <c r="C49" s="21">
        <v>28</v>
      </c>
      <c r="D49" s="21">
        <v>39</v>
      </c>
      <c r="E49" s="21">
        <v>45</v>
      </c>
      <c r="F49" s="22">
        <f t="shared" si="12"/>
        <v>117</v>
      </c>
    </row>
    <row r="50" spans="1:6" x14ac:dyDescent="0.25">
      <c r="A50" s="58"/>
      <c r="B50" s="23">
        <f>B49/$F49</f>
        <v>4.2735042735042736E-2</v>
      </c>
      <c r="C50" s="23">
        <f>C49/$F49</f>
        <v>0.23931623931623933</v>
      </c>
      <c r="D50" s="23">
        <f>D49/$F49</f>
        <v>0.33333333333333331</v>
      </c>
      <c r="E50" s="23">
        <f>E49/$F49</f>
        <v>0.38461538461538464</v>
      </c>
      <c r="F50" s="24">
        <f t="shared" si="12"/>
        <v>1</v>
      </c>
    </row>
    <row r="51" spans="1:6" x14ac:dyDescent="0.25">
      <c r="A51" s="58" t="s">
        <v>121</v>
      </c>
      <c r="B51" s="21">
        <v>35</v>
      </c>
      <c r="C51" s="21">
        <v>41</v>
      </c>
      <c r="D51" s="21">
        <v>33</v>
      </c>
      <c r="E51" s="21">
        <v>7</v>
      </c>
      <c r="F51" s="22">
        <f t="shared" si="12"/>
        <v>116</v>
      </c>
    </row>
    <row r="52" spans="1:6" x14ac:dyDescent="0.25">
      <c r="A52" s="58"/>
      <c r="B52" s="23">
        <f>B51/$F51</f>
        <v>0.30172413793103448</v>
      </c>
      <c r="C52" s="23">
        <f>C51/$F51</f>
        <v>0.35344827586206895</v>
      </c>
      <c r="D52" s="23">
        <f>D51/$F51</f>
        <v>0.28448275862068967</v>
      </c>
      <c r="E52" s="23">
        <f>E51/$F51</f>
        <v>6.0344827586206899E-2</v>
      </c>
      <c r="F52" s="24">
        <f t="shared" si="12"/>
        <v>1</v>
      </c>
    </row>
    <row r="53" spans="1:6" x14ac:dyDescent="0.25">
      <c r="A53" s="58" t="s">
        <v>122</v>
      </c>
      <c r="B53" s="21">
        <v>62</v>
      </c>
      <c r="C53" s="21">
        <v>38</v>
      </c>
      <c r="D53" s="21">
        <v>15</v>
      </c>
      <c r="E53" s="21">
        <v>2</v>
      </c>
      <c r="F53" s="22">
        <f t="shared" si="12"/>
        <v>117</v>
      </c>
    </row>
    <row r="54" spans="1:6" x14ac:dyDescent="0.25">
      <c r="A54" s="58"/>
      <c r="B54" s="23">
        <f>B53/$F53</f>
        <v>0.52991452991452992</v>
      </c>
      <c r="C54" s="23">
        <f>C53/$F53</f>
        <v>0.3247863247863248</v>
      </c>
      <c r="D54" s="23">
        <f>D53/$F53</f>
        <v>0.12820512820512819</v>
      </c>
      <c r="E54" s="23">
        <f>E53/$F53</f>
        <v>1.7094017094017096E-2</v>
      </c>
      <c r="F54" s="24">
        <f t="shared" si="12"/>
        <v>1</v>
      </c>
    </row>
    <row r="55" spans="1:6" x14ac:dyDescent="0.25">
      <c r="A55" s="58" t="s">
        <v>123</v>
      </c>
      <c r="B55" s="21">
        <v>22</v>
      </c>
      <c r="C55" s="21">
        <v>40</v>
      </c>
      <c r="D55" s="21">
        <v>36</v>
      </c>
      <c r="E55" s="21">
        <v>19</v>
      </c>
      <c r="F55" s="22">
        <f t="shared" si="12"/>
        <v>117</v>
      </c>
    </row>
    <row r="56" spans="1:6" x14ac:dyDescent="0.25">
      <c r="A56" s="58"/>
      <c r="B56" s="23">
        <f>B55/$F55</f>
        <v>0.18803418803418803</v>
      </c>
      <c r="C56" s="23">
        <f>C55/$F55</f>
        <v>0.34188034188034189</v>
      </c>
      <c r="D56" s="23">
        <f>D55/$F55</f>
        <v>0.30769230769230771</v>
      </c>
      <c r="E56" s="23">
        <f>E55/$F55</f>
        <v>0.1623931623931624</v>
      </c>
      <c r="F56" s="24">
        <f t="shared" si="12"/>
        <v>1</v>
      </c>
    </row>
    <row r="57" spans="1:6" ht="21.6" customHeight="1" x14ac:dyDescent="0.25">
      <c r="A57" s="58" t="s">
        <v>124</v>
      </c>
      <c r="B57" s="21">
        <v>55</v>
      </c>
      <c r="C57" s="21">
        <v>46</v>
      </c>
      <c r="D57" s="21">
        <v>12</v>
      </c>
      <c r="E57" s="21">
        <v>4</v>
      </c>
      <c r="F57" s="22">
        <f t="shared" si="12"/>
        <v>117</v>
      </c>
    </row>
    <row r="58" spans="1:6" ht="19.8" customHeight="1" x14ac:dyDescent="0.25">
      <c r="A58" s="58"/>
      <c r="B58" s="23">
        <f>B57/$F57</f>
        <v>0.47008547008547008</v>
      </c>
      <c r="C58" s="23">
        <f>C57/$F57</f>
        <v>0.39316239316239315</v>
      </c>
      <c r="D58" s="23">
        <f>D57/$F57</f>
        <v>0.10256410256410256</v>
      </c>
      <c r="E58" s="23">
        <f>E57/$F57</f>
        <v>3.4188034188034191E-2</v>
      </c>
      <c r="F58" s="24">
        <f t="shared" si="12"/>
        <v>1</v>
      </c>
    </row>
  </sheetData>
  <mergeCells count="21">
    <mergeCell ref="A55:A56"/>
    <mergeCell ref="A57:A58"/>
    <mergeCell ref="A45:A46"/>
    <mergeCell ref="A47:A48"/>
    <mergeCell ref="A49:A50"/>
    <mergeCell ref="A51:A52"/>
    <mergeCell ref="A53:A54"/>
    <mergeCell ref="A18:A19"/>
    <mergeCell ref="A20:A21"/>
    <mergeCell ref="A22:A23"/>
    <mergeCell ref="A41:A42"/>
    <mergeCell ref="A43:A44"/>
    <mergeCell ref="A1:E1"/>
    <mergeCell ref="A2:G2"/>
    <mergeCell ref="A16:A17"/>
    <mergeCell ref="A8:A9"/>
    <mergeCell ref="A4:A5"/>
    <mergeCell ref="A6:A7"/>
    <mergeCell ref="A10:A11"/>
    <mergeCell ref="A12:A13"/>
    <mergeCell ref="A14:A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election sqref="A1:B1"/>
    </sheetView>
  </sheetViews>
  <sheetFormatPr defaultRowHeight="14.4" x14ac:dyDescent="0.3"/>
  <cols>
    <col min="1" max="1" width="25.6640625" customWidth="1"/>
    <col min="3" max="3" width="12.33203125" customWidth="1"/>
  </cols>
  <sheetData>
    <row r="1" spans="1:4" ht="15.6" x14ac:dyDescent="0.3">
      <c r="A1" s="63" t="s">
        <v>21</v>
      </c>
      <c r="B1" s="63"/>
      <c r="D1" s="4"/>
    </row>
    <row r="2" spans="1:4" ht="15.6" x14ac:dyDescent="0.3">
      <c r="A2" s="34"/>
    </row>
    <row r="3" spans="1:4" s="6" customFormat="1" x14ac:dyDescent="0.3">
      <c r="A3" s="5" t="s">
        <v>10</v>
      </c>
    </row>
    <row r="4" spans="1:4" x14ac:dyDescent="0.3">
      <c r="A4" s="18" t="s">
        <v>20</v>
      </c>
      <c r="B4" s="10" t="s">
        <v>9</v>
      </c>
      <c r="C4" s="10" t="s">
        <v>7</v>
      </c>
    </row>
    <row r="5" spans="1:4" x14ac:dyDescent="0.3">
      <c r="A5" s="12" t="s">
        <v>11</v>
      </c>
      <c r="B5" s="9">
        <v>22</v>
      </c>
      <c r="C5" s="13">
        <f t="shared" ref="C5:C11" si="0">B5/B$12</f>
        <v>0.11827956989247312</v>
      </c>
    </row>
    <row r="6" spans="1:4" x14ac:dyDescent="0.3">
      <c r="A6" s="14" t="s">
        <v>12</v>
      </c>
      <c r="B6" s="9">
        <v>46</v>
      </c>
      <c r="C6" s="13">
        <f t="shared" si="0"/>
        <v>0.24731182795698925</v>
      </c>
    </row>
    <row r="7" spans="1:4" x14ac:dyDescent="0.3">
      <c r="A7" s="14" t="s">
        <v>13</v>
      </c>
      <c r="B7" s="9">
        <v>16</v>
      </c>
      <c r="C7" s="13">
        <f t="shared" si="0"/>
        <v>8.6021505376344093E-2</v>
      </c>
    </row>
    <row r="8" spans="1:4" x14ac:dyDescent="0.3">
      <c r="A8" s="14" t="s">
        <v>14</v>
      </c>
      <c r="B8" s="9">
        <v>17</v>
      </c>
      <c r="C8" s="13">
        <f t="shared" si="0"/>
        <v>9.1397849462365593E-2</v>
      </c>
    </row>
    <row r="9" spans="1:4" x14ac:dyDescent="0.3">
      <c r="A9" s="14" t="s">
        <v>15</v>
      </c>
      <c r="B9" s="9">
        <v>34</v>
      </c>
      <c r="C9" s="13">
        <f t="shared" si="0"/>
        <v>0.18279569892473119</v>
      </c>
    </row>
    <row r="10" spans="1:4" x14ac:dyDescent="0.3">
      <c r="A10" s="45" t="s">
        <v>139</v>
      </c>
      <c r="B10" s="9">
        <v>51</v>
      </c>
      <c r="C10" s="13">
        <f t="shared" si="0"/>
        <v>0.27419354838709675</v>
      </c>
    </row>
    <row r="11" spans="1:4" x14ac:dyDescent="0.3">
      <c r="A11" s="45" t="s">
        <v>140</v>
      </c>
      <c r="B11" s="9">
        <v>0</v>
      </c>
      <c r="C11" s="13">
        <f t="shared" si="0"/>
        <v>0</v>
      </c>
    </row>
    <row r="12" spans="1:4" x14ac:dyDescent="0.3">
      <c r="A12" s="28" t="s">
        <v>0</v>
      </c>
      <c r="B12" s="10">
        <f>SUM(B5:B11)</f>
        <v>186</v>
      </c>
      <c r="C12" s="11">
        <f>SUM(C5:C11)</f>
        <v>1</v>
      </c>
    </row>
    <row r="14" spans="1:4" s="6" customFormat="1" x14ac:dyDescent="0.3">
      <c r="A14" s="7" t="s">
        <v>24</v>
      </c>
    </row>
    <row r="15" spans="1:4" x14ac:dyDescent="0.3">
      <c r="A15" s="18" t="s">
        <v>20</v>
      </c>
      <c r="B15" s="10" t="s">
        <v>9</v>
      </c>
      <c r="C15" s="10" t="s">
        <v>7</v>
      </c>
    </row>
    <row r="16" spans="1:4" x14ac:dyDescent="0.3">
      <c r="A16" s="12" t="s">
        <v>25</v>
      </c>
      <c r="B16" s="9">
        <v>52</v>
      </c>
      <c r="C16" s="13">
        <f>B16/B$22</f>
        <v>0.26</v>
      </c>
    </row>
    <row r="17" spans="1:3" x14ac:dyDescent="0.3">
      <c r="A17" s="29" t="s">
        <v>26</v>
      </c>
      <c r="B17" s="9">
        <v>44</v>
      </c>
      <c r="C17" s="13">
        <f t="shared" ref="C17:C21" si="1">B17/B$22</f>
        <v>0.22</v>
      </c>
    </row>
    <row r="18" spans="1:3" x14ac:dyDescent="0.3">
      <c r="A18" s="29" t="s">
        <v>27</v>
      </c>
      <c r="B18" s="9">
        <v>31</v>
      </c>
      <c r="C18" s="13">
        <f t="shared" si="1"/>
        <v>0.155</v>
      </c>
    </row>
    <row r="19" spans="1:3" x14ac:dyDescent="0.3">
      <c r="A19" s="29" t="s">
        <v>28</v>
      </c>
      <c r="B19" s="9">
        <v>27</v>
      </c>
      <c r="C19" s="13">
        <f t="shared" si="1"/>
        <v>0.13500000000000001</v>
      </c>
    </row>
    <row r="20" spans="1:3" x14ac:dyDescent="0.3">
      <c r="A20" s="14" t="s">
        <v>17</v>
      </c>
      <c r="B20" s="9">
        <v>30</v>
      </c>
      <c r="C20" s="13">
        <f t="shared" si="1"/>
        <v>0.15</v>
      </c>
    </row>
    <row r="21" spans="1:3" x14ac:dyDescent="0.3">
      <c r="A21" s="14" t="s">
        <v>16</v>
      </c>
      <c r="B21" s="9">
        <v>16</v>
      </c>
      <c r="C21" s="13">
        <f t="shared" si="1"/>
        <v>0.08</v>
      </c>
    </row>
    <row r="22" spans="1:3" x14ac:dyDescent="0.3">
      <c r="A22" s="28" t="s">
        <v>0</v>
      </c>
      <c r="B22" s="10">
        <f>SUM(B16:B21)</f>
        <v>200</v>
      </c>
      <c r="C22" s="11">
        <f>B22/B$22</f>
        <v>1</v>
      </c>
    </row>
    <row r="24" spans="1:3" s="6" customFormat="1" x14ac:dyDescent="0.3">
      <c r="A24" s="7" t="s">
        <v>18</v>
      </c>
    </row>
    <row r="25" spans="1:3" x14ac:dyDescent="0.3">
      <c r="A25" s="18" t="s">
        <v>20</v>
      </c>
      <c r="B25" s="10" t="s">
        <v>9</v>
      </c>
      <c r="C25" s="10" t="s">
        <v>7</v>
      </c>
    </row>
    <row r="26" spans="1:3" x14ac:dyDescent="0.3">
      <c r="A26" s="12" t="s">
        <v>19</v>
      </c>
      <c r="B26" s="9">
        <v>107</v>
      </c>
      <c r="C26" s="13">
        <f>B26/B$30</f>
        <v>0.53500000000000003</v>
      </c>
    </row>
    <row r="27" spans="1:3" x14ac:dyDescent="0.3">
      <c r="A27" s="45" t="s">
        <v>141</v>
      </c>
      <c r="B27" s="9">
        <v>69</v>
      </c>
      <c r="C27" s="13">
        <f t="shared" ref="C27:C30" si="2">B27/B$30</f>
        <v>0.34499999999999997</v>
      </c>
    </row>
    <row r="28" spans="1:3" x14ac:dyDescent="0.3">
      <c r="A28" s="45" t="s">
        <v>142</v>
      </c>
      <c r="B28" s="9">
        <v>5</v>
      </c>
      <c r="C28" s="13">
        <f t="shared" si="2"/>
        <v>2.5000000000000001E-2</v>
      </c>
    </row>
    <row r="29" spans="1:3" x14ac:dyDescent="0.3">
      <c r="A29" s="14" t="s">
        <v>16</v>
      </c>
      <c r="B29" s="9">
        <v>19</v>
      </c>
      <c r="C29" s="13">
        <f t="shared" si="2"/>
        <v>9.5000000000000001E-2</v>
      </c>
    </row>
    <row r="30" spans="1:3" x14ac:dyDescent="0.3">
      <c r="A30" s="28" t="s">
        <v>0</v>
      </c>
      <c r="B30" s="10">
        <f>SUM(B26:B29)</f>
        <v>200</v>
      </c>
      <c r="C30" s="11">
        <f t="shared" si="2"/>
        <v>1</v>
      </c>
    </row>
  </sheetData>
  <mergeCells count="1">
    <mergeCell ref="A1:B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election sqref="A1:B1"/>
    </sheetView>
  </sheetViews>
  <sheetFormatPr defaultRowHeight="14.4" x14ac:dyDescent="0.3"/>
  <cols>
    <col min="1" max="1" width="25.6640625" customWidth="1"/>
    <col min="3" max="3" width="12.33203125" customWidth="1"/>
  </cols>
  <sheetData>
    <row r="1" spans="1:4" ht="15.6" x14ac:dyDescent="0.3">
      <c r="A1" s="63" t="s">
        <v>21</v>
      </c>
      <c r="B1" s="63"/>
      <c r="D1" s="4"/>
    </row>
    <row r="2" spans="1:4" ht="15.6" x14ac:dyDescent="0.3">
      <c r="A2" s="2"/>
    </row>
    <row r="3" spans="1:4" s="6" customFormat="1" x14ac:dyDescent="0.3">
      <c r="A3" s="5" t="s">
        <v>10</v>
      </c>
    </row>
    <row r="4" spans="1:4" x14ac:dyDescent="0.3">
      <c r="A4" s="18" t="s">
        <v>20</v>
      </c>
      <c r="B4" s="10" t="s">
        <v>9</v>
      </c>
      <c r="C4" s="10" t="s">
        <v>7</v>
      </c>
    </row>
    <row r="5" spans="1:4" x14ac:dyDescent="0.3">
      <c r="A5" s="12" t="s">
        <v>11</v>
      </c>
      <c r="B5" s="9">
        <v>17</v>
      </c>
      <c r="C5" s="13">
        <f t="shared" ref="C5:C11" si="0">B5/B$12</f>
        <v>0.12878787878787878</v>
      </c>
    </row>
    <row r="6" spans="1:4" x14ac:dyDescent="0.3">
      <c r="A6" s="14" t="s">
        <v>12</v>
      </c>
      <c r="B6" s="9">
        <v>40</v>
      </c>
      <c r="C6" s="13">
        <f t="shared" si="0"/>
        <v>0.30303030303030304</v>
      </c>
    </row>
    <row r="7" spans="1:4" x14ac:dyDescent="0.3">
      <c r="A7" s="14" t="s">
        <v>13</v>
      </c>
      <c r="B7" s="9">
        <v>13</v>
      </c>
      <c r="C7" s="13">
        <f t="shared" si="0"/>
        <v>9.8484848484848481E-2</v>
      </c>
    </row>
    <row r="8" spans="1:4" x14ac:dyDescent="0.3">
      <c r="A8" s="14" t="s">
        <v>14</v>
      </c>
      <c r="B8" s="9">
        <v>10</v>
      </c>
      <c r="C8" s="13">
        <f t="shared" si="0"/>
        <v>7.575757575757576E-2</v>
      </c>
    </row>
    <row r="9" spans="1:4" x14ac:dyDescent="0.3">
      <c r="A9" s="14" t="s">
        <v>15</v>
      </c>
      <c r="B9" s="9">
        <v>33</v>
      </c>
      <c r="C9" s="13">
        <f t="shared" si="0"/>
        <v>0.25</v>
      </c>
    </row>
    <row r="10" spans="1:4" x14ac:dyDescent="0.3">
      <c r="A10" s="45" t="s">
        <v>139</v>
      </c>
      <c r="B10" s="9">
        <v>15</v>
      </c>
      <c r="C10" s="13">
        <f t="shared" si="0"/>
        <v>0.11363636363636363</v>
      </c>
    </row>
    <row r="11" spans="1:4" x14ac:dyDescent="0.3">
      <c r="A11" s="45" t="s">
        <v>140</v>
      </c>
      <c r="B11" s="9">
        <v>4</v>
      </c>
      <c r="C11" s="13">
        <f t="shared" si="0"/>
        <v>3.0303030303030304E-2</v>
      </c>
    </row>
    <row r="12" spans="1:4" x14ac:dyDescent="0.3">
      <c r="A12" s="28" t="s">
        <v>0</v>
      </c>
      <c r="B12" s="10">
        <f>SUM(B5:B11)</f>
        <v>132</v>
      </c>
      <c r="C12" s="11">
        <f>SUM(C5:C11)</f>
        <v>1</v>
      </c>
    </row>
    <row r="14" spans="1:4" s="6" customFormat="1" x14ac:dyDescent="0.3">
      <c r="A14" s="7" t="s">
        <v>24</v>
      </c>
    </row>
    <row r="15" spans="1:4" x14ac:dyDescent="0.3">
      <c r="A15" s="18" t="s">
        <v>20</v>
      </c>
      <c r="B15" s="10" t="s">
        <v>9</v>
      </c>
      <c r="C15" s="10" t="s">
        <v>7</v>
      </c>
    </row>
    <row r="16" spans="1:4" x14ac:dyDescent="0.3">
      <c r="A16" s="12" t="s">
        <v>25</v>
      </c>
      <c r="B16" s="9">
        <v>38</v>
      </c>
      <c r="C16" s="13">
        <f>B16/B$22</f>
        <v>0.296875</v>
      </c>
    </row>
    <row r="17" spans="1:3" x14ac:dyDescent="0.3">
      <c r="A17" s="29" t="s">
        <v>26</v>
      </c>
      <c r="B17" s="9">
        <v>31</v>
      </c>
      <c r="C17" s="13">
        <f t="shared" ref="C17:C21" si="1">B17/B$22</f>
        <v>0.2421875</v>
      </c>
    </row>
    <row r="18" spans="1:3" x14ac:dyDescent="0.3">
      <c r="A18" s="29" t="s">
        <v>27</v>
      </c>
      <c r="B18" s="9">
        <v>25</v>
      </c>
      <c r="C18" s="13">
        <f t="shared" si="1"/>
        <v>0.1953125</v>
      </c>
    </row>
    <row r="19" spans="1:3" x14ac:dyDescent="0.3">
      <c r="A19" s="29" t="s">
        <v>28</v>
      </c>
      <c r="B19" s="9">
        <v>19</v>
      </c>
      <c r="C19" s="13">
        <f t="shared" si="1"/>
        <v>0.1484375</v>
      </c>
    </row>
    <row r="20" spans="1:3" x14ac:dyDescent="0.3">
      <c r="A20" s="14" t="s">
        <v>17</v>
      </c>
      <c r="B20" s="9">
        <v>12</v>
      </c>
      <c r="C20" s="13">
        <f t="shared" si="1"/>
        <v>9.375E-2</v>
      </c>
    </row>
    <row r="21" spans="1:3" x14ac:dyDescent="0.3">
      <c r="A21" s="14" t="s">
        <v>16</v>
      </c>
      <c r="B21" s="9">
        <v>3</v>
      </c>
      <c r="C21" s="13">
        <f t="shared" si="1"/>
        <v>2.34375E-2</v>
      </c>
    </row>
    <row r="22" spans="1:3" x14ac:dyDescent="0.3">
      <c r="A22" s="28" t="s">
        <v>0</v>
      </c>
      <c r="B22" s="10">
        <f>SUM(B16:B21)</f>
        <v>128</v>
      </c>
      <c r="C22" s="11">
        <f>B22/B$22</f>
        <v>1</v>
      </c>
    </row>
    <row r="24" spans="1:3" s="6" customFormat="1" x14ac:dyDescent="0.3">
      <c r="A24" s="7" t="s">
        <v>18</v>
      </c>
    </row>
    <row r="25" spans="1:3" x14ac:dyDescent="0.3">
      <c r="A25" s="18" t="s">
        <v>20</v>
      </c>
      <c r="B25" s="10" t="s">
        <v>9</v>
      </c>
      <c r="C25" s="10" t="s">
        <v>7</v>
      </c>
    </row>
    <row r="26" spans="1:3" x14ac:dyDescent="0.3">
      <c r="A26" s="12" t="s">
        <v>19</v>
      </c>
      <c r="B26" s="9">
        <v>59</v>
      </c>
      <c r="C26" s="13">
        <f>B26/B$30</f>
        <v>0.44696969696969696</v>
      </c>
    </row>
    <row r="27" spans="1:3" x14ac:dyDescent="0.3">
      <c r="A27" s="45" t="s">
        <v>141</v>
      </c>
      <c r="B27" s="9">
        <v>68</v>
      </c>
      <c r="C27" s="13">
        <f t="shared" ref="C27:C30" si="2">B27/B$30</f>
        <v>0.51515151515151514</v>
      </c>
    </row>
    <row r="28" spans="1:3" x14ac:dyDescent="0.3">
      <c r="A28" s="45" t="s">
        <v>142</v>
      </c>
      <c r="B28" s="9">
        <v>0</v>
      </c>
      <c r="C28" s="13">
        <f t="shared" si="2"/>
        <v>0</v>
      </c>
    </row>
    <row r="29" spans="1:3" x14ac:dyDescent="0.3">
      <c r="A29" s="14" t="s">
        <v>16</v>
      </c>
      <c r="B29" s="9">
        <v>5</v>
      </c>
      <c r="C29" s="13">
        <f t="shared" si="2"/>
        <v>3.787878787878788E-2</v>
      </c>
    </row>
    <row r="30" spans="1:3" x14ac:dyDescent="0.3">
      <c r="A30" s="28" t="s">
        <v>0</v>
      </c>
      <c r="B30" s="10">
        <f>SUM(B26:B29)</f>
        <v>132</v>
      </c>
      <c r="C30" s="11">
        <f t="shared" si="2"/>
        <v>1</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README</vt:lpstr>
      <vt:lpstr>Section B-IT</vt:lpstr>
      <vt:lpstr>Section B-IR</vt:lpstr>
      <vt:lpstr>Section C-IT</vt:lpstr>
      <vt:lpstr>Section C-IR</vt:lpstr>
      <vt:lpstr>Demogs-IT</vt:lpstr>
      <vt:lpstr>Demogs-IR</vt:lpstr>
      <vt:lpstr>README!OLE_LINK4</vt:lpstr>
    </vt:vector>
  </TitlesOfParts>
  <Company>EDUCAUSE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parroway</dc:creator>
  <cp:lastModifiedBy>gdobbin</cp:lastModifiedBy>
  <dcterms:created xsi:type="dcterms:W3CDTF">2011-11-21T18:19:13Z</dcterms:created>
  <dcterms:modified xsi:type="dcterms:W3CDTF">2012-08-14T20:55:41Z</dcterms:modified>
</cp:coreProperties>
</file>