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060" windowHeight="9345" tabRatio="596" activeTab="0"/>
  </bookViews>
  <sheets>
    <sheet name="Contents" sheetId="1" r:id="rId1"/>
    <sheet name="Overview" sheetId="2" r:id="rId2"/>
    <sheet name="Process" sheetId="3" r:id="rId3"/>
    <sheet name="Instructions" sheetId="4" r:id="rId4"/>
    <sheet name="I. HCC Unit" sheetId="5" r:id="rId5"/>
    <sheet name="II. Tech Assets" sheetId="6" r:id="rId6"/>
    <sheet name="III. Phys Site(s)" sheetId="7" r:id="rId7"/>
    <sheet name="IV. Admin Subunit(s)" sheetId="8" r:id="rId8"/>
    <sheet name="HIPAA Security Regs" sheetId="9" r:id="rId9"/>
  </sheets>
  <definedNames>
    <definedName name="_xlnm.Print_Area" localSheetId="8">'HIPAA Security Regs'!$A$1:$F$78</definedName>
    <definedName name="_xlnm.Print_Area" localSheetId="4">'I. HCC Unit'!$A$1:$C$31</definedName>
    <definedName name="_xlnm.Print_Area" localSheetId="5">'II. Tech Assets'!$A$1:$AP$34</definedName>
    <definedName name="_xlnm.Print_Area" localSheetId="6">'III. Phys Site(s)'!$A$1:$R$24</definedName>
    <definedName name="_xlnm.Print_Area" localSheetId="7">'IV. Admin Subunit(s)'!$A$1:$Y$21</definedName>
    <definedName name="_xlnm.Print_Area" localSheetId="1">'Overview'!$A$1:$E$16</definedName>
    <definedName name="_xlnm.Print_Area" localSheetId="2">'Process'!$A$1:$E$12</definedName>
    <definedName name="_xlnm.Print_Titles" localSheetId="5">'II. Tech Assets'!$4:$6</definedName>
  </definedNames>
  <calcPr fullCalcOnLoad="1"/>
</workbook>
</file>

<file path=xl/sharedStrings.xml><?xml version="1.0" encoding="utf-8"?>
<sst xmlns="http://schemas.openxmlformats.org/spreadsheetml/2006/main" count="586" uniqueCount="380">
  <si>
    <t>When intervening to mitigate significant risks, not all D's and F's are equally important. Take into account the cost of intervention and the business impact of loss of confidentiality, integrity, or availability of data. Scores may be grouped whenever that seems appropriate. Add the prioritization to the descriptive narrative.</t>
  </si>
  <si>
    <t>The sheet named 'I. HCC Unit', is a summary of the physical sites and  administrative subunits of the unit of the HCC. Enter the name of the HCC unit, and the names of the administrative subunits and physical sites. These are carried forward on the other sheets for consistency.</t>
  </si>
  <si>
    <t>A single-user or shared computer running the "client" side of client/server applications or services; or
A computer attached to instrumentation for the purpose of data acquistion and control. Managed by a single user, administrator, or technician (i.e. "the owner") or managed en mass by one or more workstation administrators and/or technicians.</t>
  </si>
  <si>
    <t>For technical assets ('II. Tech Assets'): the room and building, also the "site" at which it is located (if there are multiple "sites") and the "subunits" of the  which have personnel using or managing the asset (if there are multiple "subunits".) For portable assets, the location of the asset's owner. For applications, the location of the server(s). Otherwise whatever seems reasonable. For physical sites ('III. Phys Site(s)'): the rooms and buildings or other description of what makes up the site. For administrative subunits ('IV. Admin Subunit(s)'): the list of sites at which the subunit has personnel or equipment.</t>
  </si>
  <si>
    <t>Y/N: Does the technical asset or physical site either store or process PHI?
An asset or site that does not store and process PHI may still create a threat to other assets which do have PHI.</t>
  </si>
  <si>
    <t>I/E: Is the technical asset Internal or External to the firewall(s) or the physical security permiter. Treat all portable devices as external because they may leave the physical perimeter and/or might be connected beyond the firewalls. A firewall itself is external.</t>
  </si>
  <si>
    <t>The sheets numbered II., III. and IV. are for scoring the risk associated with each technical asset, physical site and administrative subunit respectively. A descriptive narrative should accompany the scores. To shorten the narrative, comments can be added to the sheets, and when printed will follow each sheet.</t>
  </si>
  <si>
    <t>If desired when adding rows, copy formulas from an existing empy row in order to apply the default values.</t>
  </si>
  <si>
    <t>This section will not be visible when the sheet is printed.</t>
  </si>
  <si>
    <r>
      <t xml:space="preserve">Location
</t>
    </r>
    <r>
      <rPr>
        <b/>
        <sz val="8"/>
        <rFont val="Times New Roman"/>
        <family val="1"/>
      </rPr>
      <t xml:space="preserve"> </t>
    </r>
    <r>
      <rPr>
        <sz val="8"/>
        <rFont val="Times New Roman"/>
        <family val="1"/>
      </rPr>
      <t xml:space="preserve">(Rm, Bldg, also:
    Phys Site
    (if multiple), &amp;
    Admin Subunit(s)
   (if multiple))
</t>
    </r>
  </si>
  <si>
    <r>
      <t xml:space="preserve">Location(s)
</t>
    </r>
    <r>
      <rPr>
        <sz val="8"/>
        <rFont val="Times New Roman"/>
        <family val="1"/>
      </rPr>
      <t xml:space="preserve"> (Phys Site(s) at which
  the Admin Subunit
  has Personnel or
  Equipment)
</t>
    </r>
  </si>
  <si>
    <r>
      <t xml:space="preserve">Estimate of Risk:
</t>
    </r>
    <r>
      <rPr>
        <b/>
        <sz val="10"/>
        <rFont val="Times New Roman"/>
        <family val="1"/>
      </rPr>
      <t>A B, C, D, &amp; F, where A is low risk and F is high risk.</t>
    </r>
  </si>
  <si>
    <r>
      <t xml:space="preserve">Estimate of Risk:
</t>
    </r>
    <r>
      <rPr>
        <b/>
        <sz val="10"/>
        <rFont val="Times New Roman"/>
        <family val="1"/>
      </rPr>
      <t>A B, C, D, &amp; F, where A is low risk and F is high Risk</t>
    </r>
  </si>
  <si>
    <r>
      <t xml:space="preserve">Admin Subunits
</t>
    </r>
    <r>
      <rPr>
        <b/>
        <sz val="8"/>
        <rFont val="Times New Roman"/>
        <family val="1"/>
      </rPr>
      <t xml:space="preserve"> </t>
    </r>
    <r>
      <rPr>
        <sz val="8"/>
        <rFont val="Times New Roman"/>
        <family val="1"/>
      </rPr>
      <t xml:space="preserve">(Admin Subunits
  with Personnel or
  Equipment at the
  Physical Site)
</t>
    </r>
  </si>
  <si>
    <t>This is the first of four worksheets, numbered I. through IV.
Fill in names below to populate those sheets.</t>
  </si>
  <si>
    <t>Examples: Delete</t>
  </si>
  <si>
    <r>
      <t xml:space="preserve">The Unit of the HCC
</t>
    </r>
    <r>
      <rPr>
        <b/>
        <sz val="10"/>
        <rFont val="Times New Roman"/>
        <family val="1"/>
      </rPr>
      <t>(has a Security Coordinator)</t>
    </r>
  </si>
  <si>
    <t>Deliver to the Security Coordinator</t>
  </si>
  <si>
    <t>Score the risk as: A B, C, D, &amp; F, where A (excellent) is low risk and F is high risk. Depending upon Asset Category, n/a may be the appropriate value. The risk factors correspond to specific provisions of the HIPAA security regulation. See the sheet named 'HIPAA Security Regs' for more detail on each provision. 
There is some overlap of risk factors. On the sheet 'II. Tech Assets', each technical asset can be assessed as to the extent it is included in the policies and procedures of selected Administrative or Physical Safeguards.  On the sheet 'III. Phys Site(s)', a few Technical Safeguards are applicable to technological systems used to enhance the physical security of the site. Of particular note: Physical security of a particular technical asset is assessed on 'II. Tech Assets', but overall physical security of a physical site is assessed on the 'III. Phys Site(s)'. Similarly, inclusion of a particular technical asset in the policy or procedure of an Administrative Safeguard is assessed on 'II. Tech Assets', but overall compliance with an Administrative Safeguard (such as existence of a policy) is assessed on 'IV. Admin Subunit(s)'.</t>
  </si>
  <si>
    <t>Implement hardware, software, and/or procedural mechanisms that record and examine activity in information systems that contain or use electronic protected health information.</t>
  </si>
  <si>
    <t>Mechanism to Authenticate Electronic PHI</t>
  </si>
  <si>
    <t>Person or Entity Authentication</t>
  </si>
  <si>
    <t>Implement procedures to verify that a person or entity seeking access to electronic protected health information is the one claimed.</t>
  </si>
  <si>
    <t>Integrity Controls</t>
  </si>
  <si>
    <t>Implement security measures to ensure that electronically transmitted electronic protected health information is not improperly modified without detection until disposed of.</t>
  </si>
  <si>
    <t>Encryption</t>
  </si>
  <si>
    <t>Implement a mechanism to encrypt electronic protected health information whenever deemed appropriate.</t>
  </si>
  <si>
    <t>Required (R):  When a standard includes required implementation specifications, a covered entity must implement the implementation specifications.</t>
  </si>
  <si>
    <t>Implement security measures sufficient to reduce risks and vulnerabilities to a reasonable and appropriate level to comply with Sec. 164.306(a).</t>
  </si>
  <si>
    <t xml:space="preserve">Administrative Safeguards </t>
  </si>
  <si>
    <t>Physical Safeguards</t>
  </si>
  <si>
    <t>Technical Safeguards</t>
  </si>
  <si>
    <t>Implement procedures for terminating access to electronic protected health information when the employment of a workforce member ends or as required by determinations made as specified in paragraph (a)(3)(ii)(B) of this section.</t>
  </si>
  <si>
    <t>If a health care clearinghouse is part of a larger organization, the clearinghouse must implement policies and procedures that protect the electronic protected health information of the clearinghouse from unauthorized access by the larger organization.</t>
  </si>
  <si>
    <t>Maintain a record of the movements of hardware and electronic media and any person responsible therefore.</t>
  </si>
  <si>
    <r>
      <t>Contingency Plan</t>
    </r>
    <r>
      <rPr>
        <sz val="10"/>
        <rFont val="Times New Roman"/>
        <family val="0"/>
      </rPr>
      <t xml:space="preserve">
Establish (and implement as needed) policies and procedures for responding to an emergency or other occurrence (for example, fire, vandalism, system failure, and natural disaster) that damages systems that contain electronic PHI.</t>
    </r>
  </si>
  <si>
    <r>
      <t>Security Incident Procedures</t>
    </r>
    <r>
      <rPr>
        <sz val="10"/>
        <rFont val="Times New Roman"/>
        <family val="0"/>
      </rPr>
      <t xml:space="preserve">
Implement policies and procedures to address security incidents.</t>
    </r>
  </si>
  <si>
    <r>
      <t>Security Awareness and Training</t>
    </r>
    <r>
      <rPr>
        <sz val="10"/>
        <rFont val="Times New Roman"/>
        <family val="0"/>
      </rPr>
      <t xml:space="preserve">
Implement a security awareness and training program for all members of its workforce (including management).</t>
    </r>
  </si>
  <si>
    <t>Suggestion: have IT, HR, and management representative(s).</t>
  </si>
  <si>
    <t>Name of the asset, an inventory tag, or a descriptive tag, (e.g. server name, "Router #7", "Jane Doe's laptop", "3rd floor printer", etc.) Asset name should be unique among all assets of the HCC entity.</t>
  </si>
  <si>
    <r>
      <t>Security Management Process</t>
    </r>
    <r>
      <rPr>
        <sz val="10"/>
        <rFont val="Times New Roman"/>
        <family val="0"/>
      </rPr>
      <t xml:space="preserve">
Implement policies and procedures to prevent, detect, contain, and correct security violations.</t>
    </r>
  </si>
  <si>
    <r>
      <t>Facility Access Controls</t>
    </r>
    <r>
      <rPr>
        <sz val="10"/>
        <rFont val="Times New Roman"/>
        <family val="0"/>
      </rPr>
      <t xml:space="preserve">
Implement policies and procedures to limit physical access to its electronic information systems and the facility or facilities in which they are housed, while ensuring that properly authorized access is allowed.</t>
    </r>
  </si>
  <si>
    <r>
      <t>Device and Media Controls</t>
    </r>
    <r>
      <rPr>
        <sz val="10"/>
        <rFont val="Times New Roman"/>
        <family val="0"/>
      </rPr>
      <t xml:space="preserve">
Implement physical safeguards for all workstations that access electronic PHI, to restrict access to authorized users.</t>
    </r>
  </si>
  <si>
    <t>Administrative
Subunits</t>
  </si>
  <si>
    <t>UW-Madison HCC</t>
  </si>
  <si>
    <t>Unit of the HCC</t>
  </si>
  <si>
    <t>IV. HIPAA Administrative Subunit Risk Assessment</t>
  </si>
  <si>
    <r>
      <t xml:space="preserve">Administrative
Subunit
 </t>
    </r>
    <r>
      <rPr>
        <sz val="8"/>
        <rFont val="Times New Roman"/>
        <family val="1"/>
      </rPr>
      <t xml:space="preserve">(Name)
</t>
    </r>
  </si>
  <si>
    <t>Example Unit Name</t>
  </si>
  <si>
    <t>Example site name 1</t>
  </si>
  <si>
    <t>Example site name 2</t>
  </si>
  <si>
    <t>Example site name 3</t>
  </si>
  <si>
    <t>Enter the names of each physical site at which the unit of the HCC has personnel or equipment. These become line items on the sheet named 
'III. Phys Site(s)'.</t>
  </si>
  <si>
    <t>Physical Sites of the Unit of the HCC</t>
  </si>
  <si>
    <t>I. HIPAA Risk Assessment Inventory, The Unit of the HCC</t>
  </si>
  <si>
    <t xml:space="preserve">In determining what physical sites exist in the unit of the HCC, consider not only the degree of physical separation, but also the extent to which their security needs differ. Scattered rooms in the same building may have very similar security needs. Facilities in two or three different buildings may also have similar needs. On the other hand, a single room (such as a "server room") could have significantly different security needs, even when located in the same building with other facilities. </t>
  </si>
  <si>
    <t>Example subunit name 1</t>
  </si>
  <si>
    <t>Example subunit name 2</t>
  </si>
  <si>
    <t>Add more subunits here</t>
  </si>
  <si>
    <t>Enter the names of each administrative subunit within the unit of the HCC which has significantly different administrative, personnel or technical policies or policies and procedures. These become line items on the sheet named 
'IV. Admin Subunit(s)'.</t>
  </si>
  <si>
    <t xml:space="preserve">In determining what administrative subunits exist in the unit of the HCC, consider the degree of autonomy of the subunit.  The distribution of information technology, human resource, and administrative staff is a possible guide. Units sharing the same IT, HR, and administrative staff may not be sufficiently autonomous to be considered separate units for purposes of HIPAA compliance, because most provisions of the HIPAA security rule have strong IT, HR, or administrative components. </t>
  </si>
  <si>
    <t>Enter the name of the unit of the HCC, typically a division or department name. This name will appear on each inventory sheet.</t>
  </si>
  <si>
    <t>Other Units
of the HCC</t>
  </si>
  <si>
    <t>See sheet 'I. HCC Unit'.</t>
  </si>
  <si>
    <t>See sheet 'III. Phys Site(s)'.</t>
  </si>
  <si>
    <t>See sheet 'IV. Admin Subunit(s)'.</t>
  </si>
  <si>
    <t>b. Physical Site(s)</t>
  </si>
  <si>
    <t>c. Administrative Subunit(s)</t>
  </si>
  <si>
    <r>
      <t>Access Control</t>
    </r>
    <r>
      <rPr>
        <sz val="10"/>
        <rFont val="Times New Roman"/>
        <family val="0"/>
      </rPr>
      <t xml:space="preserve">
Implement technical policies and procedures for electronic information systems that maintain electronic protected health information to allow access only to those persons or software programs that have been granted access rights as specified in Sec.  164.308(a)(4).</t>
    </r>
  </si>
  <si>
    <r>
      <t>Integrity</t>
    </r>
    <r>
      <rPr>
        <sz val="10"/>
        <rFont val="Times New Roman"/>
        <family val="0"/>
      </rPr>
      <t xml:space="preserve">
Implement policies and procedures to protect electronic protected health information from improper alteration or destruction.</t>
    </r>
  </si>
  <si>
    <r>
      <t>Transmission Security</t>
    </r>
    <r>
      <rPr>
        <sz val="10"/>
        <rFont val="Times New Roman"/>
        <family val="0"/>
      </rPr>
      <t xml:space="preserve">
Implement technical security measures to guard against unauthorized access to electronic protected health information that is being transmitted over an electronic communications network.</t>
    </r>
  </si>
  <si>
    <t>Administrative Safeguards (continued)</t>
  </si>
  <si>
    <t>Implement a method to encrypt and decrypt electronic protected health information.</t>
  </si>
  <si>
    <t>Implement electronic mechanisms to corroborate that electronic protected health information has not been altered or destroyed in an unauthorized manner.</t>
  </si>
  <si>
    <t>(a)</t>
  </si>
  <si>
    <t>Physical 164.310</t>
  </si>
  <si>
    <t>(b)</t>
  </si>
  <si>
    <t>(c)</t>
  </si>
  <si>
    <t>(d)</t>
  </si>
  <si>
    <t>Admin 164.308(a)</t>
  </si>
  <si>
    <t>(5)</t>
  </si>
  <si>
    <t>(6)</t>
  </si>
  <si>
    <t>(7)</t>
  </si>
  <si>
    <t>(8)</t>
  </si>
  <si>
    <t>(e)</t>
  </si>
  <si>
    <r>
      <t>Stores or Processes PHI?</t>
    </r>
    <r>
      <rPr>
        <sz val="10"/>
        <rFont val="Times New Roman"/>
        <family val="1"/>
      </rPr>
      <t xml:space="preserve"> (Y/N)</t>
    </r>
  </si>
  <si>
    <t>Descriptive Information</t>
  </si>
  <si>
    <t>Uniquie User Identifier (R)</t>
  </si>
  <si>
    <t>n/a</t>
  </si>
  <si>
    <t>Incident Response &amp; Reporting (R)</t>
  </si>
  <si>
    <t>Data Backup Plan (R)</t>
  </si>
  <si>
    <t>Disaster Recovery Plan (R)</t>
  </si>
  <si>
    <t>Emergenc y Mode Operation Plan (R)</t>
  </si>
  <si>
    <t>Periodic Evaluation (R)</t>
  </si>
  <si>
    <t>Workstation Use (R)</t>
  </si>
  <si>
    <t>Workstation Security (R)</t>
  </si>
  <si>
    <t>Media Disposal (R)</t>
  </si>
  <si>
    <t>Media Re-use (R)</t>
  </si>
  <si>
    <t>Emergency Access Procedure (R)</t>
  </si>
  <si>
    <t>Audit Controls (R)</t>
  </si>
  <si>
    <t>Person or Entity Authentication (R)</t>
  </si>
  <si>
    <r>
      <t xml:space="preserve">Internal or External to Firewall? </t>
    </r>
    <r>
      <rPr>
        <sz val="10"/>
        <rFont val="Times New Roman"/>
        <family val="1"/>
      </rPr>
      <t>(I/E)</t>
    </r>
  </si>
  <si>
    <t>Tech 164.312</t>
  </si>
  <si>
    <t>Risk Analysis (R)</t>
  </si>
  <si>
    <t>Risk Management (R)</t>
  </si>
  <si>
    <t>Sanction Policy (R)</t>
  </si>
  <si>
    <t>Information System Activity Review (R)</t>
  </si>
  <si>
    <t>Assigned Security Responsibility (R)</t>
  </si>
  <si>
    <t>(1)</t>
  </si>
  <si>
    <t>(2)</t>
  </si>
  <si>
    <t>(3)</t>
  </si>
  <si>
    <t>(4)</t>
  </si>
  <si>
    <t>Business Associates (R)</t>
  </si>
  <si>
    <t>Phys 164.310</t>
  </si>
  <si>
    <t>Unit Name</t>
  </si>
  <si>
    <t>Site Name</t>
  </si>
  <si>
    <t>III. HIPAA Physical Site Risk Assessment</t>
  </si>
  <si>
    <t>Process for HIPAA Risk Assessment Survey</t>
  </si>
  <si>
    <t>Internal or External
to the Firewall?</t>
  </si>
  <si>
    <t>Stores or Processes PHI?</t>
  </si>
  <si>
    <r>
      <t xml:space="preserve">Physical Site
 </t>
    </r>
    <r>
      <rPr>
        <sz val="8"/>
        <rFont val="Times New Roman"/>
        <family val="1"/>
      </rPr>
      <t xml:space="preserve">(Name)
</t>
    </r>
  </si>
  <si>
    <t>Isolating the Clearinghouse Funct. (R)</t>
  </si>
  <si>
    <t>Overview of HIPAA Risk Assessment Inventory</t>
  </si>
  <si>
    <t>Physical
Sites</t>
  </si>
  <si>
    <t>Technical Assets</t>
  </si>
  <si>
    <t>A. RA completed.  Risks fully prioritized and followup actions scheduled.
B. RA completed.  Risks  not yet prioritized and followup actions not scheduled.
C. RA started but not completed.  Top risk areas identified.
D. RA planned  and method being developed
F.  RA not started</t>
  </si>
  <si>
    <r>
      <t>A. Plan is completed and full implemented. Staff well trained to follow plan.
B. Plan is completed and full implemented. Still some gaps in  training. 
C. Plan is completed.  Implementation and training not well developed.
D. Plan may be started but not completed or approved.  Minor consequences if a failure.
F.  Plan not written and/or implemented.  Major consequences if a failure.</t>
    </r>
    <r>
      <rPr>
        <sz val="10"/>
        <rFont val="Times New Roman"/>
        <family val="0"/>
      </rPr>
      <t xml:space="preserve">
</t>
    </r>
  </si>
  <si>
    <t>Establish (and implement as needed) procedures to enable continuation of critical business processes for protection of the security of electronic PHI while operating in emergency mode.</t>
  </si>
  <si>
    <t>Score risk on a five point scale. For example: a scale of A, B, C, D, &amp; F where A (excellent) is low risk, and F is high risk, and . Risk associated with all applicable safeguards should be assessed, but spend the most time and attention on the required safeguards. The 'HIPAA Security Regs' sheet in this workbook includes a possible grading scale for each required safeguard.
The Risk Assessment Inventory is not by itself a complete risk assessment. A descriptive narrative should accompany the inventory. The narrative should explain "why". Why were those physical sites and those administrative subunits were selected. Why were various technical assets grouped together. Why were particular scores given, especially when the score was a "A", "D" or "F". It is important to explain cases where there is minimal risk as well as cases where there is significant risk. To shorten the narrative, comments may be added to the cells of sheets II. through IV. When the inventory is printed the comments will  follow each sheet.</t>
  </si>
  <si>
    <t>Deliver the inventory and descriptive narrative your Security Coordinator by October 1st 2003 (or other date as directed by the Security Coordinator.)
If you are the Security Coordinator, deliver a migration plan and the accompanying risk assessment inventory to the Security Officer by October 14th.</t>
  </si>
  <si>
    <t>Before learning about the details of the Risk Assessment Inventory, you may find it helpful to read the summary of language from the HIPAA Security
   Regulation, which is included in this workbook as the last sheet named 'HIPAA Security Reg'.</t>
  </si>
  <si>
    <t>The HIPAA Regulation, and possible grading scales</t>
  </si>
  <si>
    <t>Worksheet name</t>
  </si>
  <si>
    <t>Default WS</t>
  </si>
  <si>
    <t xml:space="preserve">A. RM action plan developed and fully implemented
B. RM action plan developed and partially implemented
D. RM action plan developed and scheduled but not yet started.
E. RM action plan brief  list developed but no implementation to date. 
F. No RM action plan. </t>
  </si>
  <si>
    <t>Implement procedures to regularly review records of information system activity, such as audit logs, access reports, and security incident tracking reports.</t>
  </si>
  <si>
    <t xml:space="preserve">A. Policy is completed and full implemented. Staff well trained to follow policy.
B. Policy is completed and full implemented. Still some gaps in  training. 
C. Policy is completed.  Implementation and training not well developed.
D. Policy may be started but not completed or approved.  Minor consequences if a failure.
F. Policy not written and/or implemented.  Major consequences if a failure.  </t>
  </si>
  <si>
    <t>A. Security Officer assigned and fully engaged.
B. Security Officer assigned and becoming familiar with responsibilities 
C. Recruiting Security Officer
D. Trying to agree on requirements of Security Officer
F.  No SO on the  horizon</t>
  </si>
  <si>
    <t>Contain</t>
  </si>
  <si>
    <t>Own and Operate</t>
  </si>
  <si>
    <t>A. Response team in place and effective.  All incidents documented and followed up.
B. Response team in place and effective.  Incidents documented and some followed up.
C. Response team designated but less than effective.  Sporadic documentation and followup
D. No response team, documentation or followup – minor consequences of failure
F. No response team, documentation or followup – major  consequences of failure</t>
  </si>
  <si>
    <t>A = Policy and procedure in place to address the final disposition of electronic PHI   
       and/or the hardware or electronic media on which it is stored.
B = Draft policy and procedure being revised.
C = Determining scope of devices require disposition of PHI electronic data.   
       Evaluating methods to reach intended outcome.
D = Workgroup charged to develop Device and Media Control Disposal Policy.
F =  No efforts towards Device and Media Control Disposal Policy.</t>
  </si>
  <si>
    <t>Similar to Disposal.</t>
  </si>
  <si>
    <t>Similar to Workstation Use</t>
  </si>
  <si>
    <t>A = Policy and procedure in place that address the following for workstations that access electronic PHI: proper workstation functions, manner in which those functions are to be performed and physical surroundings of workstation. 
B = Draft policy and procedure being revised.
C = Determining proper workstation functions, end-user behavior and physical surroundings for workstation.  Evaluating resources to reach intended outcome.
D = Workgroup charged to develop Workstation Use Policy.
F =  No efforts towards Workstation Use Policy.</t>
  </si>
  <si>
    <t>A. Technical and non/tech evaluations conducted after all major environmental or operational changes.  
B. Technical and non/tech evaluations conducted after some major environmental or operational changes.
C. Evaluations conducted sporadically.
D. Evaluations not conducted. Minor consequences of not conducting.
F. Evaluations not conducted. Major consequences of not conducting.</t>
  </si>
  <si>
    <t>A. Business associate contracts exist for all entities.  BA’s audited periodically. 
B. Business associate contracts exist for all entities.  BA’ s  audited by exception only. 
C. Business associate contracts exist for some entities.  BA’ s not audited.
D. Business associate contracts  do not exist.  Minor consequences likely. 
F. Business associate contracts  do not exist.  Major consequences likely.</t>
  </si>
  <si>
    <t>A. All users identified uniquely within organization, ultimately linked to UW ID
B. Few users accessing PHI but all uniquely identified within unit. No linkage to UW ID
C. Many users accessing PHI, all uniquely identified within unit only
D. Several users accessing PHI, identified by group or shared access
F. No unique way of identifying users</t>
  </si>
  <si>
    <t>A. Well documented step-by-step procedures in place to provide access to PHI in emergency such as loss of power or environmental controls
B. Some procedures available for accessing PHI in emergency
C. No procedures in place for emergency access but no time-critical PHI
D. Contain some time-critical PHI with no procedure for emergency access
F. Contain large amounts of time-critical PHI with no procedure for emergency access</t>
  </si>
  <si>
    <t>A. All PHI contained in database that supports full record-level logging of database access
B. File-level logging of all modifies and writes for any PHI
C. Small number of users or PHI and minimal logging of system activity such as log-ins
D. Large body of users and significant amounts of PHI with no mechanism in place to log account activity such as log-ins
F. No mechanism in place to log access to any PHI</t>
  </si>
  <si>
    <t>A. Two-level identification of individuals including some combination of passwords, ID cards, biometrics and certificates
B. Widespread use of ID cards or specific policy in place to specify password use
C. Policies requiring password use by all staff
D. General use of password authentication of individuals but no policy addressing password use
F. No procedures in place to authenticate individual users</t>
  </si>
  <si>
    <t>Contents</t>
  </si>
  <si>
    <t>This sheet.</t>
  </si>
  <si>
    <t>This workbook contains the HIPAA Risk Assessment Inventory instrument for use by the units of the Health Care Component (HCC) at the
   University of Wisconsin - Madison. It was designed by the Risk Assessment Subcommittee of the UW-Madison HIPAA Security Committee.</t>
  </si>
  <si>
    <t>This risk assessment inventory is intended to assist the units of the HCC in meeting the risk assessment requirement of the HIPAA security regulation
   (45 CFR Part 164.308(a)(1)(ii)(A)), and the risk assessment inventory and migration planning process specified in the UW-Madison policy (#8.4 III(A)(i)).
   Completing this risk assessment inventory is not by itself sufficient to meet the requirements of either the regulation or the policy, but is a early step in
   an ongoing process leading to compliance.</t>
  </si>
  <si>
    <t>The workbook is divided into three parts:</t>
  </si>
  <si>
    <t>Same as Data Backup Plan</t>
  </si>
  <si>
    <t>Same as Sanction Policy</t>
  </si>
  <si>
    <t>164.308
(a)(1)</t>
  </si>
  <si>
    <t>164.308
(a)(2)</t>
  </si>
  <si>
    <t>164.308
(a)(3)</t>
  </si>
  <si>
    <t>164.308
(a)(4)</t>
  </si>
  <si>
    <t>164.308
(a)(5)</t>
  </si>
  <si>
    <t>164.308
(a)(6)</t>
  </si>
  <si>
    <t>164.308
(a)(8)</t>
  </si>
  <si>
    <t>164.308
(b)</t>
  </si>
  <si>
    <t>164.310
(a)</t>
  </si>
  <si>
    <t>164.310
(b)</t>
  </si>
  <si>
    <t>164.310
(c)</t>
  </si>
  <si>
    <t>164.310
(d)</t>
  </si>
  <si>
    <t>164.312
(a)</t>
  </si>
  <si>
    <t>164.312
(b)</t>
  </si>
  <si>
    <t>164.312
(c)</t>
  </si>
  <si>
    <t>164.312
(d)</t>
  </si>
  <si>
    <t>164.312
(e)</t>
  </si>
  <si>
    <t>Sec.</t>
  </si>
  <si>
    <r>
      <t>Workforce Security</t>
    </r>
    <r>
      <rPr>
        <sz val="10"/>
        <rFont val="Times New Roman"/>
        <family val="0"/>
      </rPr>
      <t xml:space="preserve">
Implement policies and procedures to ensure that all members of its workforce have appropriate access to electronic PHI, as provided under paragraph (a)(4) of this section, and to prevent those workforce members who do not have access under paragraph (a)(4) of this section from obtaining access to electronic PHI.</t>
    </r>
  </si>
  <si>
    <r>
      <t>Information Access Management</t>
    </r>
    <r>
      <rPr>
        <sz val="10"/>
        <rFont val="Times New Roman"/>
        <family val="0"/>
      </rPr>
      <t xml:space="preserve">
Implement procedures for terminating access to electronic PHI when the employment of a workforce member ends or as required by determinations made as specified in paragraph (a)(3)(ii)(B) of this section.</t>
    </r>
  </si>
  <si>
    <t>Risk Factor Key</t>
  </si>
  <si>
    <t>Inclusion in Security Plan (A)</t>
  </si>
  <si>
    <t>Encyrption (Stored Data) (A)</t>
  </si>
  <si>
    <t>Integrity (Stored Data) (A)</t>
  </si>
  <si>
    <t>Integrity Controls (Transmitted Data) (A)</t>
  </si>
  <si>
    <t>Encryption (Transmitted Data) (A)</t>
  </si>
  <si>
    <t>Other critical or sensitive data? (Y?N)</t>
  </si>
  <si>
    <t>Other Critical or Sensitive Data?</t>
  </si>
  <si>
    <t>Y/N: Does the technical asset or physical site either store or process critical or sensitive business data other than PHI?</t>
  </si>
  <si>
    <t>Those marked (R) must be filled out.</t>
  </si>
  <si>
    <t>Instructions</t>
  </si>
  <si>
    <t>a. Technical Assets</t>
  </si>
  <si>
    <t>See sheet 'II. Tech Assets'.</t>
  </si>
  <si>
    <t>Administrative Units of the HCC Entity</t>
  </si>
  <si>
    <t>II. HIPAA Technical Assets Risk Assessment</t>
  </si>
  <si>
    <t>A</t>
  </si>
  <si>
    <t>Risk Factor (R)</t>
  </si>
  <si>
    <t>Color Key</t>
  </si>
  <si>
    <t>Excellent -- Low Risk</t>
  </si>
  <si>
    <t>Failure -- High Risk</t>
  </si>
  <si>
    <t>Intermediate Risk</t>
  </si>
  <si>
    <t>Interpretation</t>
  </si>
  <si>
    <t>Not Applicable</t>
  </si>
  <si>
    <t>Application</t>
  </si>
  <si>
    <r>
      <t xml:space="preserve">Asset
Category
</t>
    </r>
    <r>
      <rPr>
        <b/>
        <sz val="8"/>
        <rFont val="Times New Roman"/>
        <family val="1"/>
      </rPr>
      <t xml:space="preserve"> </t>
    </r>
    <r>
      <rPr>
        <sz val="8"/>
        <rFont val="Times New Roman"/>
        <family val="1"/>
      </rPr>
      <t>(One of:
  Server,
  Network,
  Workstation,
  Peripheral,
  Portable,
  Application)</t>
    </r>
  </si>
  <si>
    <r>
      <t xml:space="preserve">Technical Asset
 </t>
    </r>
    <r>
      <rPr>
        <sz val="8"/>
        <rFont val="Times New Roman"/>
        <family val="1"/>
      </rPr>
      <t xml:space="preserve">(Name or
  other tag)
</t>
    </r>
  </si>
  <si>
    <r>
      <t xml:space="preserve">Description
</t>
    </r>
    <r>
      <rPr>
        <b/>
        <sz val="8"/>
        <rFont val="Times New Roman"/>
        <family val="1"/>
      </rPr>
      <t xml:space="preserve"> </t>
    </r>
    <r>
      <rPr>
        <sz val="8"/>
        <rFont val="Times New Roman"/>
        <family val="1"/>
      </rPr>
      <t xml:space="preserve">(As Appropriate: 
  Make/Model,
  Operating System,
  Major Subsystem(s),
  IP number or name)
</t>
    </r>
  </si>
  <si>
    <t>Default Application</t>
  </si>
  <si>
    <t>The HIPAA Risk Assessment Inventory includes three elements:</t>
  </si>
  <si>
    <t>Operating system (with major version)
Major subsystems that have significant security implications, (e.g. IIS or Apache for a webserver, etc., with major version.)
Make/model for peripherals, PDA's and other devices where the operating system and subsystems are integrated.
IP address (numeric or alphanumeric) or IP address pool, if applicable.
Example: Win2000 Server, IIS, www.dept.wisc.edu</t>
  </si>
  <si>
    <t>Add more sites here</t>
  </si>
  <si>
    <t>Authorization and/or Supervision (A)</t>
  </si>
  <si>
    <t>Workforce Clearance Procedure (A)</t>
  </si>
  <si>
    <t>Termination Procedure (A)</t>
  </si>
  <si>
    <t>Access Authorization (A)</t>
  </si>
  <si>
    <t>Access Establishment &amp; Mod. (A)</t>
  </si>
  <si>
    <t>Security Reminders (A)</t>
  </si>
  <si>
    <t>Malicious Software (A)</t>
  </si>
  <si>
    <t>Login Monitoring (A)</t>
  </si>
  <si>
    <t>Password Management (A)</t>
  </si>
  <si>
    <t>Testing and Revision Procedure (A)</t>
  </si>
  <si>
    <t>App and Data Criticallity Analysis (A)</t>
  </si>
  <si>
    <t>Media Accountability (A)</t>
  </si>
  <si>
    <t>Data Backup and Storage (A)</t>
  </si>
  <si>
    <t>Automatic Logoff (A)</t>
  </si>
  <si>
    <t>Risk Factor (A)</t>
  </si>
  <si>
    <t>Contingency Operations (A)</t>
  </si>
  <si>
    <t>Facility Security Plan (A)</t>
  </si>
  <si>
    <t>Accesss Control &amp; Validation (A)</t>
  </si>
  <si>
    <t>Maintenance Records (A)</t>
  </si>
  <si>
    <t>Other critical or senstive data? (Y?N)</t>
  </si>
  <si>
    <t>E</t>
  </si>
  <si>
    <t>Expand to multiple sheets as needed. Insert new rows between any two rows above.</t>
  </si>
  <si>
    <t>A software application, other than the operating system or embedded applications. It is not necessary to include in this category any applications that are embedded in a device such as a peripheral, PDA, network router, etc., because such applications an integral part of the device.</t>
  </si>
  <si>
    <t>Estimate of Risk
(The Risk Factors)</t>
  </si>
  <si>
    <r>
      <t xml:space="preserve">Location
</t>
    </r>
    <r>
      <rPr>
        <b/>
        <sz val="8"/>
        <rFont val="Times New Roman"/>
        <family val="1"/>
      </rPr>
      <t xml:space="preserve"> </t>
    </r>
    <r>
      <rPr>
        <sz val="8"/>
        <rFont val="Times New Roman"/>
        <family val="1"/>
      </rPr>
      <t xml:space="preserve">(Rm(s) / Bldg(s) or
  other description)
</t>
    </r>
  </si>
  <si>
    <t>There are four sheets in the template, numbered I. through IV.</t>
  </si>
  <si>
    <t>The Fields (Columns) of Sheets II. through IV.</t>
  </si>
  <si>
    <t>Contents of the HIPAA Risk Assessment Inventory Workbook</t>
  </si>
  <si>
    <t>A.</t>
  </si>
  <si>
    <t>Explanations</t>
  </si>
  <si>
    <t>What is covered</t>
  </si>
  <si>
    <t>Overview</t>
  </si>
  <si>
    <t>B.</t>
  </si>
  <si>
    <t xml:space="preserve">The Risk Assessment Inventory </t>
  </si>
  <si>
    <t>I. HCC Unit</t>
  </si>
  <si>
    <t>II. Tech Assets</t>
  </si>
  <si>
    <t>III. Phys Site(s)</t>
  </si>
  <si>
    <t>IV. Admin Subunit(s)</t>
  </si>
  <si>
    <t>Names of the HCC Unit, Physical Site(s) and Admin Subunit(s)</t>
  </si>
  <si>
    <t>C.</t>
  </si>
  <si>
    <t>HIPAA Security Regs</t>
  </si>
  <si>
    <t>* Administrative, Physical and Technical Safeguards,
       with language taken directly from the regulation itself.
* Suggested grading scales for the required Safeguards.
* Summary of the process for addressing the "addressable" safeguards.</t>
  </si>
  <si>
    <t>* The model of a unit of the HCC.
* What are: technical assets, physical sites, and administrative subunits. 
* How to identify a HCC unit's physical sites and administrative subunits.</t>
  </si>
  <si>
    <t xml:space="preserve">Inventory of technical assets, and assessment of risks mitigated by applicable: 
   Administrative, Physical and Technical Safeguards. </t>
  </si>
  <si>
    <t xml:space="preserve">Inventory of physical sites, and assessment of risks mitigated by applicable:
   Physical Safeguards and Technical Safeguards. </t>
  </si>
  <si>
    <t>Inventory of administrative subunits, and assessment of risks mitigated by applicable:
    Administrative Safeguards</t>
  </si>
  <si>
    <r>
      <t xml:space="preserve">* Technical assets. </t>
    </r>
    <r>
      <rPr>
        <sz val="10"/>
        <rFont val="Times New Roman"/>
        <family val="1"/>
      </rPr>
      <t>These include servers, workstations, network devices, peripherals, portables and applications. See the sheet named 'Instructions' for a more detailed description of each class of technical assets.</t>
    </r>
  </si>
  <si>
    <r>
      <t xml:space="preserve">* Physical Sites. </t>
    </r>
    <r>
      <rPr>
        <sz val="10"/>
        <rFont val="Times New Roman"/>
        <family val="1"/>
      </rPr>
      <t>The unit of the HCC will have one or more physical sites at which technical assets are located. Most technical assets are located at one such physical site, but a few such as network devices and applications may be distributed among multiple sites. A physical site could be a building complex, a building wing or floor, a number of rooms scattered around a building or complex, or in some cases an isolated room with distinct security requirements. Distinct sites will typically be physically isolated from each other, and should have differing security issues. For example: scattered rooms in the same building may share many of the same security issues and might be treated as a single physical site, while a server room in the same building might be treated as separate physical site because of its unique security requirements.</t>
    </r>
  </si>
  <si>
    <r>
      <t xml:space="preserve">* Administrative Subunits. </t>
    </r>
    <r>
      <rPr>
        <sz val="10"/>
        <rFont val="Times New Roman"/>
        <family val="1"/>
      </rPr>
      <t>The unit of the HCC will consist of one or more administrative subunits that own and operate technical assets. A subunit could be a distinct department, a sizable research group, a separate service organization, etc. Distinct subunits should have a significant degree of operational autonomy. Subunits that share the same information technology, human resource, and administrative staff might be treated as one, because most of the relevant policies and procedures are defined and implemented by those staff members.</t>
    </r>
  </si>
  <si>
    <t>* The process of filling out the HIPAA Risk Assessment Inventory.
* The suggested grading scale.
* Desciptive narrative.
* Some criteria for prioritizing risks.
* Delivery instructions.</t>
  </si>
  <si>
    <t>* A description of the four sheets which form the actual Risk Assessment  Inventory.
* Descriptions of the fields found on each of those four sheets.
* How to score risks on each sheet, which are mitigated by different types of Safeguards.</t>
  </si>
  <si>
    <t>Possible Grading Scale for Required Safeguards *</t>
  </si>
  <si>
    <t>* These are simply suggestions that might be used as a starting point. Do not rely on these being representative of the regulation or the intent of the regulators.</t>
  </si>
  <si>
    <r>
      <t xml:space="preserve">Asset Category
</t>
    </r>
    <r>
      <rPr>
        <sz val="10"/>
        <rFont val="Times New Roman"/>
        <family val="1"/>
      </rPr>
      <t xml:space="preserve">
Use these categories. Within the same category, it is OK to group multiple assets together if they are similar, for example: all office productivity workstations.</t>
    </r>
    <r>
      <rPr>
        <b/>
        <sz val="10"/>
        <rFont val="Times New Roman"/>
        <family val="1"/>
      </rPr>
      <t xml:space="preserve">
</t>
    </r>
  </si>
  <si>
    <t>Filling out sheets I. through IV.</t>
  </si>
  <si>
    <t>Good or Moderate</t>
  </si>
  <si>
    <t>Poor or Nothing -- High Risk</t>
  </si>
  <si>
    <t>D, F</t>
  </si>
  <si>
    <t>B, C</t>
  </si>
  <si>
    <t>Default Server</t>
  </si>
  <si>
    <t>Default Network</t>
  </si>
  <si>
    <t>Default Peripheral</t>
  </si>
  <si>
    <t>Default Portable</t>
  </si>
  <si>
    <t>Array Column</t>
  </si>
  <si>
    <t>Asset Categories</t>
  </si>
  <si>
    <t>Default Values</t>
  </si>
  <si>
    <t>Instructions for the HIPAA Risk Assessment Inventory</t>
  </si>
  <si>
    <t>Asset</t>
  </si>
  <si>
    <t>Location</t>
  </si>
  <si>
    <t xml:space="preserve">Updated: </t>
  </si>
  <si>
    <t>Process</t>
  </si>
  <si>
    <t>Description</t>
  </si>
  <si>
    <t>Server</t>
  </si>
  <si>
    <t>Network</t>
  </si>
  <si>
    <t>Workstation</t>
  </si>
  <si>
    <t>Peripheral</t>
  </si>
  <si>
    <t>Portable</t>
  </si>
  <si>
    <t>A computer running the "server" side of client/server applications or services.
Often managed by an assigned system administrator who routinely gives attention to the system.</t>
  </si>
  <si>
    <t>A printer, plotter, scanner, or other stand-alone I/O device, whether connected to the network or connected directly to a server, workstation, or portable. Managed by a single user or administrator  (i.e. "the owner") or enmass by the workstation administrators and/or technicians.</t>
  </si>
  <si>
    <t>A computer or non-trivial specialized device forming or managing a network, such as a router, switch, wireless network hub or access point, or network monitor. Often managed by one or more network administrators and/or technicians as a component of the entire network.</t>
  </si>
  <si>
    <t>A laptop, PDA or portable computing device, and similarly portable peripherals. Managed by a single user (i.e. "the owner".) Presents unique security challenges because it can leave the physically secure environment, or might be connected via a public or wireless network.</t>
  </si>
  <si>
    <t>The administrative actions, and policies and procedures, to manage the selection, development, implementation, and maintenance of security measures to protect electronic protected health information (PHI) and to manage the conduct of the covered entity's workforce in relation to the protection of that information.</t>
  </si>
  <si>
    <t>Standards</t>
  </si>
  <si>
    <t>Implementation Specifications</t>
  </si>
  <si>
    <t>Definition</t>
  </si>
  <si>
    <t>Risk Analysis</t>
  </si>
  <si>
    <t>(R)</t>
  </si>
  <si>
    <t>Conduct an accurate and thorough assessment of the potential risks and vulnerabilities to the confidentiality, integrity, and availability of electronic PHI held by the covered entity.</t>
  </si>
  <si>
    <t xml:space="preserve">Risk Management </t>
  </si>
  <si>
    <t>Sanction Policy</t>
  </si>
  <si>
    <t>Apply appropriate sanctions against workforce members who fail to comply with the security policies and procedures of the covered entity.</t>
  </si>
  <si>
    <t>Information System Activity Review</t>
  </si>
  <si>
    <t>Assigned Security Responsibility</t>
  </si>
  <si>
    <t>Identify the security official who is responsible for the development and implementation of the policies and procedures required by this subpart for the entity.</t>
  </si>
  <si>
    <t>Authorization and/or Supervision</t>
  </si>
  <si>
    <t>(A)</t>
  </si>
  <si>
    <t>Implement procedures for the authorization and/or supervision of workforce members who work with electronic protected health information or in locations where it might be accessed.</t>
  </si>
  <si>
    <t>Workforce Clearance Procedure</t>
  </si>
  <si>
    <t>Implement procedures to determine that the access of a workforce member to electronic protected health information is appropriate.</t>
  </si>
  <si>
    <t>Termination Procedures</t>
  </si>
  <si>
    <t>Isolating Health care Clearinghouse Function</t>
  </si>
  <si>
    <t xml:space="preserve">Access Authorization </t>
  </si>
  <si>
    <t>Implement policies and procedures for granting access to electronic protected health information, for example, through access to a workstation, transaction, program, process, or other mechanism.</t>
  </si>
  <si>
    <t>Access Establishment and Modification</t>
  </si>
  <si>
    <t>Implement policies and procedures that, based upon the entity's access authorization policies, establish, document, review, and modify a user's right of access to a workstation, transaction, program, or process.</t>
  </si>
  <si>
    <t xml:space="preserve">Security Reminders </t>
  </si>
  <si>
    <t>Periodic security updates.</t>
  </si>
  <si>
    <t>Protection from Malicious Software</t>
  </si>
  <si>
    <t>Procedures for guarding against, detecting, and reporting malicious software.</t>
  </si>
  <si>
    <t xml:space="preserve">Log-in Monitoring </t>
  </si>
  <si>
    <t>Procedures for monitoring log-in attempts and reporting discrepancies.</t>
  </si>
  <si>
    <t xml:space="preserve">Password Management </t>
  </si>
  <si>
    <t>Procedures for creating, changing, and safeguarding passwords.</t>
  </si>
  <si>
    <t>Response and Reporting</t>
  </si>
  <si>
    <t>Identify and respond to suspected or known security incidents; mitigate, to the extent practicable, harmful effects of security incidents that are known to the covered entity; and document security incidents and their outcomes.</t>
  </si>
  <si>
    <t>164.308(a)(7)</t>
  </si>
  <si>
    <t xml:space="preserve">Data Backup Plan </t>
  </si>
  <si>
    <t>Establish and implement procedures to create and maintain retrievable exact copies of electronic protected health information.</t>
  </si>
  <si>
    <t>Disaster Recovery Plan</t>
  </si>
  <si>
    <t>Establish (and implement as needed) procedures to restore any loss of data.</t>
  </si>
  <si>
    <t>Emergency Mode Operation Plan</t>
  </si>
  <si>
    <t>Testing and Revision Procedure</t>
  </si>
  <si>
    <t>Implement procedures for periodic testing and revision of contingency plans.</t>
  </si>
  <si>
    <t>Applications and Data Criticality Analysis</t>
  </si>
  <si>
    <t>Assess the relative criticality of specific applications and data in support of other contingency plan components.</t>
  </si>
  <si>
    <t>Evaluation</t>
  </si>
  <si>
    <t>Perform a periodic technical and non-technical evaluation, based initially upon the standards implemented under this rule and subsequently, in response to environmental or operational changes affecting the security of electronic PHI, that establishes the extent to which an entity's security policies and procedures meet the requirements of this subpart.</t>
  </si>
  <si>
    <t>Business Associate Contracts and Other Arrangement</t>
  </si>
  <si>
    <t>Written Contract or Other Arrangements</t>
  </si>
  <si>
    <t>A covered entity, in accordance with Sec.  164.306, may permit a business associate to create, receive, maintain, or transmit electronic protected health information on the covered entity's behalf only if the covered entity obtains satisfactory assurances, in accordance with Sec.  164.314(a) that the business associate will appropriately safeguard the information.</t>
  </si>
  <si>
    <t>Addressable (A): When a standard includes addressable implementation specifications, a covered entity must--</t>
  </si>
  <si>
    <t xml:space="preserve">    (i) Assess whether each implementation specification is a reasonable and appropriate safeguard in its environment, when analyzed with reference to the likely contribution to protecting the entity's electronic protected health information; and</t>
  </si>
  <si>
    <t xml:space="preserve">    (ii) As applicable to the entity--</t>
  </si>
  <si>
    <t xml:space="preserve">       (A) Implement the implementation specification if reasonable and appropriate; or</t>
  </si>
  <si>
    <t xml:space="preserve">       (B) If implementing the implementation specification is not reasonable and appropriate--</t>
  </si>
  <si>
    <t xml:space="preserve">          (1) Document why it would not be reasonable and appropriate to implement the implementation specification; and</t>
  </si>
  <si>
    <t xml:space="preserve">          (2) Implement an equivalent alternative measure if reasonable and appropriate.</t>
  </si>
  <si>
    <t>The physical measures, policies, and procedures to protect a covered entity's electronic information systems and related buildings and equipment, from natural and environmental hazards, and unauthorized intrusion.</t>
  </si>
  <si>
    <t>Contingency Operations</t>
  </si>
  <si>
    <t>Those marked (A) need to be filled out as time permits.</t>
  </si>
  <si>
    <t>Establish (and implement as needed) procedures that allow facility access in support of restoration of lost data under the disaster recovery plan and emergency mode operations plan in the event of an emergency.</t>
  </si>
  <si>
    <t>Facility Security Plan</t>
  </si>
  <si>
    <t>Implement policies and procedures to safeguard the facility and the equipment therein from unauthorized physical access, tampering, and theft.</t>
  </si>
  <si>
    <t>Access Control and Validation Procedures</t>
  </si>
  <si>
    <t>Implement procedures to control and validate a person's access to facilities based on their role or function, including visitor control, and control of access to software programs for testing and revision.</t>
  </si>
  <si>
    <t xml:space="preserve">Maintenance Records </t>
  </si>
  <si>
    <t>Implement policies and procedures to document repairs and modifications to the physical components of a facility which are related to security (for example, hardware, walls, doors, and locks).</t>
  </si>
  <si>
    <t>Workstation Use</t>
  </si>
  <si>
    <t>Implement policies and procedures that specify the proper functions to be performed, the manner in which those functions are to be performed, and the physical attributes of the surroundings of a specific workstation or class of workstation that can access electronic PHI.</t>
  </si>
  <si>
    <t>Workstation Security</t>
  </si>
  <si>
    <t>Implement physical safeguards for all workstations that access electronic PHI, to restrict access to authorized users.</t>
  </si>
  <si>
    <t xml:space="preserve">Disposal </t>
  </si>
  <si>
    <t>Implement policies and procedures to address the final disposition of electronic PHI, and/or the hardware or electronic media on which it is stored.</t>
  </si>
  <si>
    <t xml:space="preserve">Media Re-use </t>
  </si>
  <si>
    <t>Implement procedures for removal of electronic PHI from electronic media before the media are made available for re-use.</t>
  </si>
  <si>
    <t xml:space="preserve">Accountability </t>
  </si>
  <si>
    <t>Data Backup and Storage</t>
  </si>
  <si>
    <t>Create a retrievable, exact copy of electronic protected health information, when needed, before movement of equipment.</t>
  </si>
  <si>
    <t>The technology and the policy and procedures for its use that protect electronic protected health information (PHI) and control access to it.</t>
  </si>
  <si>
    <t>Unique User Identification</t>
  </si>
  <si>
    <t>Assign a unique name and/or number for identifying and tracking user identity.</t>
  </si>
  <si>
    <t>Emergency Access Procedure</t>
  </si>
  <si>
    <t>Establish (and implement as needed) procedures for obtaining necessary electronic protected health information during an emergency.</t>
  </si>
  <si>
    <t>Automatic Logoff</t>
  </si>
  <si>
    <t>Implement electronic procedures that terminate an electronic session after a predetermined time of inactivity.</t>
  </si>
  <si>
    <t>Encryption and Decryption</t>
  </si>
  <si>
    <t>Audit Controls</t>
  </si>
  <si>
    <t>Prioritize significant risks (high to low) and add that to the descriptive narrative.</t>
  </si>
  <si>
    <t>Establish a team to Assess risks</t>
  </si>
  <si>
    <t>Conduct an inventory of unit of the HCC</t>
  </si>
  <si>
    <t>Score the risk associated with each applicable safeguard. Write a descriptive narrative.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</si>
</sst>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pdated: &quot;\,m/d/yy"/>
    <numFmt numFmtId="165" formatCode="&quot;Updated: &quot;m/d/yy"/>
  </numFmts>
  <fonts count="7">
    <font>
      <sz val="10"/>
      <name val="Times New Roman"/>
      <family val="0"/>
    </font>
    <font>
      <b/>
      <sz val="12"/>
      <name val="Times New Roman"/>
      <family val="1"/>
    </font>
    <font>
      <b/>
      <sz val="10"/>
      <name val="Times New Roman"/>
      <family val="1"/>
    </font>
    <font>
      <b/>
      <sz val="14"/>
      <name val="Times New Roman"/>
      <family val="1"/>
    </font>
    <font>
      <b/>
      <sz val="8"/>
      <name val="Times New Roman"/>
      <family val="1"/>
    </font>
    <font>
      <sz val="8"/>
      <name val="Times New Roman"/>
      <family val="1"/>
    </font>
    <font>
      <sz val="9"/>
      <name val="Times New Roman"/>
      <family val="1"/>
    </font>
  </fonts>
  <fills count="3">
    <fill>
      <patternFill/>
    </fill>
    <fill>
      <patternFill patternType="gray125"/>
    </fill>
    <fill>
      <patternFill patternType="solid">
        <fgColor indexed="22"/>
        <bgColor indexed="64"/>
      </patternFill>
    </fill>
  </fills>
  <borders count="70">
    <border>
      <left/>
      <right/>
      <top/>
      <bottom/>
      <diagonal/>
    </border>
    <border>
      <left style="medium"/>
      <right style="thin"/>
      <top style="medium"/>
      <bottom style="thin"/>
    </border>
    <border>
      <left style="thin"/>
      <right style="thin"/>
      <top style="medium"/>
      <bottom style="thin"/>
    </border>
    <border>
      <left style="thin"/>
      <right style="medium"/>
      <top style="thin"/>
      <bottom style="thin"/>
    </border>
    <border>
      <left style="thin"/>
      <right style="medium"/>
      <top style="thin"/>
      <bottom style="medium"/>
    </border>
    <border>
      <left>
        <color indexed="63"/>
      </left>
      <right style="thin"/>
      <top style="medium"/>
      <bottom style="thin"/>
    </border>
    <border>
      <left style="thin"/>
      <right style="thin"/>
      <top style="thin"/>
      <bottom style="thin"/>
    </border>
    <border>
      <left style="medium"/>
      <right style="thin"/>
      <top style="thin"/>
      <bottom style="thin"/>
    </border>
    <border>
      <left style="thin"/>
      <right style="thin"/>
      <top style="thin"/>
      <bottom style="medium"/>
    </border>
    <border>
      <left style="medium"/>
      <right style="thin"/>
      <top style="thin"/>
      <bottom style="medium"/>
    </border>
    <border>
      <left>
        <color indexed="63"/>
      </left>
      <right>
        <color indexed="63"/>
      </right>
      <top>
        <color indexed="63"/>
      </top>
      <bottom style="medium"/>
    </border>
    <border>
      <left style="thin"/>
      <right style="medium"/>
      <top style="medium"/>
      <bottom style="thin"/>
    </border>
    <border>
      <left style="thin"/>
      <right style="thin"/>
      <top style="medium"/>
      <bottom style="medium"/>
    </border>
    <border>
      <left style="thin"/>
      <right>
        <color indexed="63"/>
      </right>
      <top style="medium"/>
      <bottom style="thin"/>
    </border>
    <border>
      <left style="thin"/>
      <right style="medium"/>
      <top style="medium"/>
      <bottom style="medium"/>
    </border>
    <border>
      <left style="medium"/>
      <right style="thin"/>
      <top style="medium"/>
      <bottom style="medium"/>
    </border>
    <border>
      <left>
        <color indexed="63"/>
      </left>
      <right style="thin"/>
      <top style="thin"/>
      <bottom>
        <color indexed="63"/>
      </bottom>
    </border>
    <border>
      <left style="thin"/>
      <right>
        <color indexed="63"/>
      </right>
      <top style="medium"/>
      <bottom style="medium"/>
    </border>
    <border>
      <left style="thin"/>
      <right style="thin"/>
      <top style="thin"/>
      <bottom>
        <color indexed="63"/>
      </bottom>
    </border>
    <border>
      <left style="medium"/>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medium"/>
      <top style="thin"/>
      <bottom>
        <color indexed="63"/>
      </botto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color indexed="63"/>
      </left>
      <right style="thin"/>
      <top style="medium"/>
      <bottom style="mediu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color indexed="63"/>
      </bottom>
    </border>
    <border>
      <left style="medium"/>
      <right style="thin"/>
      <top>
        <color indexed="63"/>
      </top>
      <bottom>
        <color indexed="63"/>
      </bottom>
    </border>
    <border>
      <left>
        <color indexed="63"/>
      </left>
      <right style="medium"/>
      <top style="thin"/>
      <bottom style="thin"/>
    </border>
    <border>
      <left style="medium"/>
      <right>
        <color indexed="63"/>
      </right>
      <top style="medium"/>
      <bottom style="medium"/>
    </border>
    <border>
      <left style="medium"/>
      <right style="thin"/>
      <top style="thin"/>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style="thin"/>
      <bottom style="medium"/>
    </border>
    <border>
      <left style="medium"/>
      <right>
        <color indexed="63"/>
      </right>
      <top>
        <color indexed="63"/>
      </top>
      <bottom style="medium"/>
    </border>
    <border>
      <left style="thin"/>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2">
    <xf numFmtId="0" fontId="0" fillId="0" borderId="0" xfId="0" applyAlignment="1">
      <alignment/>
    </xf>
    <xf numFmtId="0" fontId="0" fillId="0" borderId="0" xfId="0" applyAlignment="1">
      <alignment horizontal="center"/>
    </xf>
    <xf numFmtId="0" fontId="0" fillId="0" borderId="1" xfId="0" applyBorder="1" applyAlignment="1">
      <alignment/>
    </xf>
    <xf numFmtId="0" fontId="0" fillId="0" borderId="2" xfId="0" applyBorder="1" applyAlignment="1">
      <alignment/>
    </xf>
    <xf numFmtId="0" fontId="0" fillId="0" borderId="2" xfId="0" applyBorder="1" applyAlignment="1">
      <alignment horizontal="center"/>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Alignment="1">
      <alignment vertical="top"/>
    </xf>
    <xf numFmtId="0" fontId="0" fillId="0" borderId="0" xfId="0" applyAlignment="1">
      <alignment vertical="top" wrapText="1"/>
    </xf>
    <xf numFmtId="0" fontId="0" fillId="0" borderId="6"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0" fillId="0" borderId="8" xfId="0" applyBorder="1" applyAlignment="1">
      <alignment vertical="top" wrapText="1"/>
    </xf>
    <xf numFmtId="0" fontId="2" fillId="0" borderId="1" xfId="0" applyFont="1" applyBorder="1" applyAlignment="1">
      <alignment vertical="top" wrapText="1"/>
    </xf>
    <xf numFmtId="0" fontId="2" fillId="0" borderId="2" xfId="0" applyFont="1" applyBorder="1" applyAlignment="1">
      <alignment vertical="top" wrapText="1"/>
    </xf>
    <xf numFmtId="0" fontId="2" fillId="0" borderId="9" xfId="0" applyFont="1" applyBorder="1" applyAlignment="1">
      <alignment vertical="top" wrapText="1"/>
    </xf>
    <xf numFmtId="0" fontId="2" fillId="0" borderId="8" xfId="0" applyFont="1" applyBorder="1" applyAlignment="1">
      <alignment vertical="top" wrapText="1"/>
    </xf>
    <xf numFmtId="0" fontId="0" fillId="0" borderId="10" xfId="0" applyBorder="1" applyAlignment="1">
      <alignment/>
    </xf>
    <xf numFmtId="0" fontId="0" fillId="0" borderId="6" xfId="0" applyBorder="1" applyAlignment="1">
      <alignment horizontal="center" vertical="top" wrapText="1"/>
    </xf>
    <xf numFmtId="0" fontId="0" fillId="0" borderId="8" xfId="0" applyBorder="1" applyAlignment="1">
      <alignment horizontal="center" vertical="top" wrapText="1"/>
    </xf>
    <xf numFmtId="0" fontId="2" fillId="0" borderId="11" xfId="0" applyFont="1" applyBorder="1" applyAlignment="1">
      <alignment vertical="top" wrapText="1"/>
    </xf>
    <xf numFmtId="0" fontId="1" fillId="0" borderId="8" xfId="0" applyFont="1" applyBorder="1" applyAlignment="1">
      <alignment horizontal="center" vertical="center"/>
    </xf>
    <xf numFmtId="0" fontId="0" fillId="0" borderId="0" xfId="0" applyBorder="1" applyAlignment="1">
      <alignment vertical="top" wrapText="1"/>
    </xf>
    <xf numFmtId="0" fontId="2" fillId="0" borderId="12" xfId="0" applyFont="1" applyBorder="1" applyAlignment="1">
      <alignment horizontal="center" textRotation="90" wrapText="1"/>
    </xf>
    <xf numFmtId="0" fontId="0" fillId="0" borderId="13" xfId="0" applyBorder="1" applyAlignment="1">
      <alignment horizontal="center"/>
    </xf>
    <xf numFmtId="0" fontId="2" fillId="0" borderId="14" xfId="0" applyFont="1" applyBorder="1" applyAlignment="1">
      <alignment horizontal="center" textRotation="90" wrapText="1"/>
    </xf>
    <xf numFmtId="0" fontId="0" fillId="0" borderId="1" xfId="0" applyBorder="1" applyAlignment="1">
      <alignment horizontal="center"/>
    </xf>
    <xf numFmtId="0" fontId="0" fillId="0" borderId="11" xfId="0" applyBorder="1" applyAlignment="1">
      <alignment horizontal="center"/>
    </xf>
    <xf numFmtId="0" fontId="1" fillId="0" borderId="8" xfId="0" applyFont="1" applyBorder="1" applyAlignment="1">
      <alignment vertical="center"/>
    </xf>
    <xf numFmtId="0" fontId="2" fillId="2" borderId="15" xfId="0" applyFont="1" applyFill="1" applyBorder="1" applyAlignment="1">
      <alignment horizontal="center" textRotation="90" wrapText="1"/>
    </xf>
    <xf numFmtId="0" fontId="2" fillId="2" borderId="12" xfId="0" applyFont="1" applyFill="1" applyBorder="1" applyAlignment="1">
      <alignment horizontal="center" textRotation="90" wrapText="1"/>
    </xf>
    <xf numFmtId="0" fontId="2" fillId="2" borderId="14" xfId="0" applyFont="1" applyFill="1" applyBorder="1" applyAlignment="1">
      <alignment horizontal="center" textRotation="90" wrapText="1"/>
    </xf>
    <xf numFmtId="0" fontId="0" fillId="2" borderId="2" xfId="0" applyFill="1" applyBorder="1" applyAlignment="1">
      <alignment horizontal="center"/>
    </xf>
    <xf numFmtId="0" fontId="0" fillId="2" borderId="11" xfId="0" applyFill="1" applyBorder="1" applyAlignment="1">
      <alignment horizontal="center"/>
    </xf>
    <xf numFmtId="0" fontId="0" fillId="2" borderId="1" xfId="0" applyFill="1" applyBorder="1" applyAlignment="1">
      <alignment horizontal="center"/>
    </xf>
    <xf numFmtId="0" fontId="1" fillId="0" borderId="16" xfId="0" applyFont="1" applyBorder="1" applyAlignment="1" quotePrefix="1">
      <alignment horizontal="center" vertical="center"/>
    </xf>
    <xf numFmtId="0" fontId="2" fillId="2" borderId="17" xfId="0" applyFont="1" applyFill="1" applyBorder="1" applyAlignment="1">
      <alignment horizontal="center" textRotation="90" wrapText="1"/>
    </xf>
    <xf numFmtId="0" fontId="2" fillId="0" borderId="17" xfId="0" applyFont="1" applyFill="1" applyBorder="1" applyAlignment="1">
      <alignment horizontal="center" textRotation="90" wrapText="1"/>
    </xf>
    <xf numFmtId="0" fontId="0" fillId="0" borderId="2" xfId="0" applyFill="1" applyBorder="1" applyAlignment="1">
      <alignment horizontal="center"/>
    </xf>
    <xf numFmtId="0" fontId="1" fillId="0" borderId="18" xfId="0" applyFont="1" applyBorder="1" applyAlignment="1" quotePrefix="1">
      <alignment horizontal="center" vertical="center"/>
    </xf>
    <xf numFmtId="0" fontId="2" fillId="0" borderId="11" xfId="0" applyFont="1" applyBorder="1" applyAlignment="1">
      <alignment/>
    </xf>
    <xf numFmtId="0" fontId="2" fillId="0" borderId="0" xfId="0" applyFont="1" applyAlignment="1">
      <alignment/>
    </xf>
    <xf numFmtId="0" fontId="0" fillId="0" borderId="19" xfId="0" applyBorder="1" applyAlignment="1">
      <alignment vertical="top" wrapText="1"/>
    </xf>
    <xf numFmtId="0" fontId="0" fillId="0" borderId="20" xfId="0" applyBorder="1" applyAlignment="1">
      <alignment/>
    </xf>
    <xf numFmtId="0" fontId="0" fillId="0" borderId="20" xfId="0" applyBorder="1" applyAlignment="1">
      <alignment horizontal="center"/>
    </xf>
    <xf numFmtId="0" fontId="0" fillId="0" borderId="21" xfId="0" applyBorder="1" applyAlignment="1">
      <alignment horizontal="center"/>
    </xf>
    <xf numFmtId="0" fontId="0" fillId="0" borderId="0" xfId="0" applyBorder="1" applyAlignment="1">
      <alignment/>
    </xf>
    <xf numFmtId="0" fontId="0" fillId="0" borderId="0" xfId="0" applyBorder="1" applyAlignment="1">
      <alignment horizontal="center"/>
    </xf>
    <xf numFmtId="0" fontId="0" fillId="0" borderId="22" xfId="0" applyBorder="1" applyAlignment="1">
      <alignment horizontal="center"/>
    </xf>
    <xf numFmtId="0" fontId="0" fillId="0" borderId="10"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2" fillId="0" borderId="26" xfId="0" applyFont="1" applyBorder="1" applyAlignment="1">
      <alignment/>
    </xf>
    <xf numFmtId="0" fontId="2" fillId="0" borderId="0" xfId="0" applyFont="1" applyBorder="1" applyAlignment="1">
      <alignment vertical="top" wrapText="1"/>
    </xf>
    <xf numFmtId="0" fontId="0" fillId="0" borderId="0" xfId="0" applyBorder="1" applyAlignment="1">
      <alignment vertical="top"/>
    </xf>
    <xf numFmtId="0" fontId="0" fillId="0" borderId="27" xfId="0" applyBorder="1" applyAlignment="1">
      <alignment/>
    </xf>
    <xf numFmtId="0" fontId="0" fillId="0" borderId="0" xfId="0" applyAlignment="1">
      <alignment horizontal="center" vertical="top" wrapText="1"/>
    </xf>
    <xf numFmtId="0" fontId="3" fillId="0" borderId="26" xfId="0" applyFont="1" applyBorder="1" applyAlignment="1">
      <alignment horizontal="center" vertical="center" wrapText="1"/>
    </xf>
    <xf numFmtId="0" fontId="2" fillId="0" borderId="15" xfId="0" applyFont="1" applyBorder="1" applyAlignment="1">
      <alignment/>
    </xf>
    <xf numFmtId="0" fontId="2" fillId="0" borderId="15" xfId="0" applyFont="1" applyFill="1" applyBorder="1" applyAlignment="1">
      <alignment horizontal="center" textRotation="90" wrapText="1"/>
    </xf>
    <xf numFmtId="0" fontId="2" fillId="0" borderId="12" xfId="0" applyFont="1" applyFill="1" applyBorder="1" applyAlignment="1">
      <alignment horizontal="center" textRotation="90" wrapText="1"/>
    </xf>
    <xf numFmtId="0" fontId="1" fillId="0" borderId="28" xfId="0" applyFont="1" applyBorder="1" applyAlignment="1">
      <alignment horizontal="center"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2" fillId="0" borderId="14" xfId="0" applyFont="1" applyFill="1" applyBorder="1" applyAlignment="1">
      <alignment horizontal="center" textRotation="90" wrapText="1"/>
    </xf>
    <xf numFmtId="0" fontId="2" fillId="0" borderId="0" xfId="0" applyFont="1" applyAlignment="1">
      <alignment vertical="top" wrapText="1"/>
    </xf>
    <xf numFmtId="0" fontId="1" fillId="0" borderId="0" xfId="0" applyFont="1" applyBorder="1" applyAlignment="1">
      <alignment vertical="top" wrapText="1"/>
    </xf>
    <xf numFmtId="0" fontId="0" fillId="0" borderId="32" xfId="0" applyBorder="1" applyAlignment="1">
      <alignment/>
    </xf>
    <xf numFmtId="0" fontId="0" fillId="0" borderId="32" xfId="0" applyBorder="1" applyAlignment="1">
      <alignment vertical="top" wrapText="1"/>
    </xf>
    <xf numFmtId="0" fontId="0" fillId="0" borderId="18" xfId="0" applyBorder="1" applyAlignment="1">
      <alignment vertical="top" wrapText="1"/>
    </xf>
    <xf numFmtId="165" fontId="0" fillId="0" borderId="0" xfId="0" applyNumberFormat="1" applyAlignment="1">
      <alignment horizontal="right" vertical="top"/>
    </xf>
    <xf numFmtId="0" fontId="2" fillId="0" borderId="33" xfId="0" applyFont="1" applyFill="1" applyBorder="1" applyAlignment="1">
      <alignment horizontal="center" textRotation="90" wrapText="1"/>
    </xf>
    <xf numFmtId="0" fontId="2" fillId="2" borderId="25" xfId="0" applyFont="1" applyFill="1" applyBorder="1" applyAlignment="1">
      <alignment horizontal="center" textRotation="90" wrapText="1"/>
    </xf>
    <xf numFmtId="0" fontId="2" fillId="0" borderId="15" xfId="0" applyFont="1" applyBorder="1" applyAlignment="1">
      <alignment horizontal="center" textRotation="90" wrapText="1"/>
    </xf>
    <xf numFmtId="0" fontId="1" fillId="0" borderId="8" xfId="0" applyFont="1" applyBorder="1" applyAlignment="1" quotePrefix="1">
      <alignment horizontal="center" vertical="center"/>
    </xf>
    <xf numFmtId="0" fontId="1" fillId="0" borderId="4" xfId="0" applyFont="1" applyBorder="1" applyAlignment="1" quotePrefix="1">
      <alignment horizontal="center" vertical="center"/>
    </xf>
    <xf numFmtId="0" fontId="2" fillId="0" borderId="0" xfId="0" applyFont="1" applyFill="1" applyBorder="1" applyAlignment="1">
      <alignment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8" xfId="0" applyBorder="1" applyAlignment="1">
      <alignment horizontal="center" vertical="top" wrapText="1"/>
    </xf>
    <xf numFmtId="0" fontId="0" fillId="0" borderId="27" xfId="0" applyBorder="1" applyAlignment="1">
      <alignment vertical="top" wrapText="1"/>
    </xf>
    <xf numFmtId="0" fontId="2" fillId="0" borderId="18" xfId="0" applyFont="1" applyBorder="1" applyAlignment="1">
      <alignment vertical="top" wrapText="1"/>
    </xf>
    <xf numFmtId="0" fontId="1" fillId="0" borderId="4" xfId="0" applyFont="1" applyBorder="1" applyAlignment="1">
      <alignment horizontal="center" vertical="center"/>
    </xf>
    <xf numFmtId="0" fontId="3" fillId="0" borderId="0" xfId="0" applyFont="1" applyBorder="1" applyAlignment="1">
      <alignment horizontal="center" vertical="center" wrapText="1"/>
    </xf>
    <xf numFmtId="0" fontId="0" fillId="0" borderId="7" xfId="0" applyBorder="1" applyAlignment="1">
      <alignment vertical="top" wrapText="1"/>
    </xf>
    <xf numFmtId="0" fontId="0" fillId="0" borderId="9" xfId="0" applyBorder="1" applyAlignment="1">
      <alignment vertical="top" wrapText="1"/>
    </xf>
    <xf numFmtId="0" fontId="0" fillId="0" borderId="1" xfId="0" applyBorder="1" applyAlignment="1">
      <alignment vertical="top" wrapText="1"/>
    </xf>
    <xf numFmtId="0" fontId="0" fillId="0" borderId="0" xfId="0" applyFont="1" applyAlignment="1">
      <alignment horizontal="left" vertical="top" wrapText="1" indent="1"/>
    </xf>
    <xf numFmtId="0" fontId="0" fillId="0" borderId="2" xfId="0" applyBorder="1" applyAlignment="1">
      <alignment vertical="top" wrapText="1"/>
    </xf>
    <xf numFmtId="0" fontId="0" fillId="0" borderId="34" xfId="0" applyBorder="1" applyAlignment="1">
      <alignment vertical="top" wrapText="1"/>
    </xf>
    <xf numFmtId="0" fontId="6" fillId="0" borderId="3" xfId="0" applyFont="1" applyBorder="1" applyAlignment="1">
      <alignment vertical="top" wrapText="1"/>
    </xf>
    <xf numFmtId="0" fontId="6" fillId="0" borderId="6" xfId="0" applyFont="1" applyBorder="1" applyAlignment="1">
      <alignment vertical="top" wrapText="1"/>
    </xf>
    <xf numFmtId="0" fontId="6" fillId="0" borderId="8" xfId="0" applyFont="1" applyBorder="1" applyAlignment="1">
      <alignment vertical="top" wrapText="1"/>
    </xf>
    <xf numFmtId="0" fontId="6" fillId="0" borderId="4" xfId="0" applyFont="1" applyBorder="1" applyAlignment="1">
      <alignment vertical="top" wrapText="1"/>
    </xf>
    <xf numFmtId="0" fontId="0" fillId="0" borderId="0" xfId="0" applyAlignment="1">
      <alignment horizontal="right" vertical="center"/>
    </xf>
    <xf numFmtId="0" fontId="5" fillId="0" borderId="4" xfId="0" applyFont="1" applyBorder="1" applyAlignment="1">
      <alignment/>
    </xf>
    <xf numFmtId="0" fontId="0" fillId="0" borderId="35" xfId="0" applyBorder="1" applyAlignment="1">
      <alignment vertical="top" wrapText="1"/>
    </xf>
    <xf numFmtId="0" fontId="0" fillId="0" borderId="28" xfId="0" applyBorder="1" applyAlignment="1">
      <alignment vertical="top" wrapText="1"/>
    </xf>
    <xf numFmtId="0" fontId="0" fillId="0" borderId="6" xfId="0" applyBorder="1" applyAlignment="1">
      <alignment horizontal="center" vertical="top"/>
    </xf>
    <xf numFmtId="0" fontId="0" fillId="0" borderId="34" xfId="0" applyBorder="1" applyAlignment="1">
      <alignment horizontal="center" vertical="top"/>
    </xf>
    <xf numFmtId="0" fontId="0" fillId="2" borderId="6" xfId="0" applyFill="1" applyBorder="1" applyAlignment="1">
      <alignment horizontal="center" vertical="top"/>
    </xf>
    <xf numFmtId="0" fontId="0" fillId="0" borderId="6" xfId="0" applyFill="1" applyBorder="1" applyAlignment="1">
      <alignment horizontal="center" vertical="top"/>
    </xf>
    <xf numFmtId="0" fontId="0" fillId="2" borderId="3" xfId="0" applyFill="1" applyBorder="1" applyAlignment="1">
      <alignment horizontal="center" vertical="top"/>
    </xf>
    <xf numFmtId="0" fontId="0" fillId="0" borderId="3" xfId="0" applyBorder="1" applyAlignment="1">
      <alignment horizontal="center" vertical="top"/>
    </xf>
    <xf numFmtId="0" fontId="0" fillId="2" borderId="7" xfId="0" applyFill="1" applyBorder="1" applyAlignment="1">
      <alignment horizontal="center" vertical="top"/>
    </xf>
    <xf numFmtId="0" fontId="0" fillId="0" borderId="8" xfId="0" applyBorder="1" applyAlignment="1">
      <alignment horizontal="center" vertical="top"/>
    </xf>
    <xf numFmtId="0" fontId="0" fillId="0" borderId="36" xfId="0" applyBorder="1" applyAlignment="1">
      <alignment horizontal="center" vertical="top"/>
    </xf>
    <xf numFmtId="0" fontId="0" fillId="0" borderId="4" xfId="0" applyBorder="1" applyAlignment="1">
      <alignment horizontal="center" vertical="top"/>
    </xf>
    <xf numFmtId="0" fontId="0" fillId="2" borderId="8" xfId="0" applyFill="1" applyBorder="1" applyAlignment="1">
      <alignment horizontal="center" vertical="top"/>
    </xf>
    <xf numFmtId="0" fontId="0" fillId="0" borderId="8" xfId="0" applyFill="1" applyBorder="1" applyAlignment="1">
      <alignment horizontal="center" vertical="top"/>
    </xf>
    <xf numFmtId="0" fontId="0" fillId="2" borderId="4" xfId="0" applyFill="1" applyBorder="1" applyAlignment="1">
      <alignment horizontal="center" vertical="top"/>
    </xf>
    <xf numFmtId="0" fontId="0" fillId="2" borderId="9" xfId="0" applyFill="1" applyBorder="1" applyAlignment="1">
      <alignment horizontal="center" vertical="top"/>
    </xf>
    <xf numFmtId="0" fontId="0" fillId="0" borderId="2" xfId="0" applyBorder="1" applyAlignment="1">
      <alignment horizontal="center" vertical="top"/>
    </xf>
    <xf numFmtId="0" fontId="0" fillId="0" borderId="13" xfId="0" applyBorder="1" applyAlignment="1">
      <alignment horizontal="center" vertical="top"/>
    </xf>
    <xf numFmtId="0" fontId="0" fillId="0" borderId="1" xfId="0" applyFill="1" applyBorder="1" applyAlignment="1">
      <alignment horizontal="center" vertical="top"/>
    </xf>
    <xf numFmtId="0" fontId="0" fillId="0" borderId="2" xfId="0" applyFill="1" applyBorder="1" applyAlignment="1">
      <alignment horizontal="center" vertical="top"/>
    </xf>
    <xf numFmtId="0" fontId="0" fillId="2" borderId="2" xfId="0" applyFill="1" applyBorder="1" applyAlignment="1">
      <alignment horizontal="center" vertical="top"/>
    </xf>
    <xf numFmtId="0" fontId="0" fillId="0" borderId="11" xfId="0" applyFill="1" applyBorder="1" applyAlignment="1">
      <alignment horizontal="center" vertical="top"/>
    </xf>
    <xf numFmtId="0" fontId="0" fillId="2" borderId="11" xfId="0" applyFill="1" applyBorder="1" applyAlignment="1">
      <alignment horizontal="center" vertical="top"/>
    </xf>
    <xf numFmtId="0" fontId="0" fillId="0" borderId="7" xfId="0" applyFill="1" applyBorder="1" applyAlignment="1">
      <alignment horizontal="center" vertical="top"/>
    </xf>
    <xf numFmtId="0" fontId="0" fillId="0" borderId="3" xfId="0" applyFill="1" applyBorder="1" applyAlignment="1">
      <alignment horizontal="center" vertical="top"/>
    </xf>
    <xf numFmtId="0" fontId="0" fillId="0" borderId="9" xfId="0" applyFill="1" applyBorder="1" applyAlignment="1">
      <alignment horizontal="center" vertical="top"/>
    </xf>
    <xf numFmtId="0" fontId="0" fillId="0" borderId="4" xfId="0" applyFill="1" applyBorder="1" applyAlignment="1">
      <alignment horizontal="center" vertical="top"/>
    </xf>
    <xf numFmtId="0" fontId="0" fillId="2" borderId="37" xfId="0" applyFill="1" applyBorder="1" applyAlignment="1">
      <alignment horizontal="center" vertical="top"/>
    </xf>
    <xf numFmtId="0" fontId="0" fillId="2" borderId="38" xfId="0" applyFill="1" applyBorder="1" applyAlignment="1">
      <alignment horizontal="center" vertical="top"/>
    </xf>
    <xf numFmtId="0" fontId="0" fillId="0" borderId="38" xfId="0" applyFill="1" applyBorder="1" applyAlignment="1">
      <alignment horizontal="center" vertical="top"/>
    </xf>
    <xf numFmtId="0" fontId="0" fillId="2" borderId="39" xfId="0" applyFill="1" applyBorder="1" applyAlignment="1">
      <alignment horizontal="center" vertical="top"/>
    </xf>
    <xf numFmtId="0" fontId="0" fillId="0" borderId="1" xfId="0" applyFill="1" applyBorder="1" applyAlignment="1">
      <alignment vertical="top" wrapText="1"/>
    </xf>
    <xf numFmtId="0" fontId="0" fillId="0" borderId="13" xfId="0" applyBorder="1" applyAlignment="1">
      <alignment vertical="top" wrapText="1"/>
    </xf>
    <xf numFmtId="0" fontId="0" fillId="0" borderId="7" xfId="0" applyFill="1" applyBorder="1" applyAlignment="1">
      <alignment vertical="top" wrapText="1"/>
    </xf>
    <xf numFmtId="0" fontId="5" fillId="0" borderId="9" xfId="0" applyFont="1" applyFill="1" applyBorder="1" applyAlignment="1">
      <alignment vertical="top" wrapText="1"/>
    </xf>
    <xf numFmtId="0" fontId="0" fillId="0" borderId="36" xfId="0" applyBorder="1" applyAlignment="1">
      <alignment vertical="top" wrapText="1"/>
    </xf>
    <xf numFmtId="0" fontId="5" fillId="0" borderId="9" xfId="0" applyFont="1" applyBorder="1" applyAlignment="1">
      <alignment vertical="top" wrapText="1"/>
    </xf>
    <xf numFmtId="0" fontId="1" fillId="0" borderId="0" xfId="0" applyFont="1" applyBorder="1" applyAlignment="1">
      <alignment horizontal="center" vertical="center" wrapText="1"/>
    </xf>
    <xf numFmtId="0" fontId="0" fillId="0" borderId="6" xfId="0" applyFont="1" applyBorder="1" applyAlignment="1">
      <alignment vertical="top" wrapText="1"/>
    </xf>
    <xf numFmtId="0" fontId="0" fillId="0" borderId="3" xfId="0" applyFont="1" applyBorder="1" applyAlignment="1">
      <alignment vertical="top" wrapText="1"/>
    </xf>
    <xf numFmtId="0" fontId="2" fillId="0" borderId="3" xfId="0" applyFont="1" applyBorder="1" applyAlignment="1">
      <alignment vertical="top" wrapText="1"/>
    </xf>
    <xf numFmtId="0" fontId="0" fillId="0" borderId="38" xfId="0" applyFont="1" applyBorder="1" applyAlignment="1">
      <alignment vertical="top"/>
    </xf>
    <xf numFmtId="0" fontId="0" fillId="0" borderId="39" xfId="0" applyFont="1" applyBorder="1" applyAlignment="1">
      <alignment vertical="top"/>
    </xf>
    <xf numFmtId="0" fontId="1" fillId="0" borderId="15" xfId="0" applyFont="1" applyBorder="1" applyAlignment="1">
      <alignment vertical="top"/>
    </xf>
    <xf numFmtId="0" fontId="1" fillId="0" borderId="12" xfId="0" applyFont="1" applyBorder="1" applyAlignment="1">
      <alignment vertical="top"/>
    </xf>
    <xf numFmtId="0" fontId="1" fillId="0" borderId="14" xfId="0" applyFont="1" applyBorder="1" applyAlignment="1">
      <alignment vertical="top"/>
    </xf>
    <xf numFmtId="0" fontId="0" fillId="0" borderId="2" xfId="0" applyBorder="1" applyAlignment="1">
      <alignment vertical="top" wrapText="1"/>
    </xf>
    <xf numFmtId="0" fontId="0" fillId="0" borderId="11" xfId="0" applyBorder="1" applyAlignment="1">
      <alignment vertical="top" wrapText="1"/>
    </xf>
    <xf numFmtId="0" fontId="0" fillId="0" borderId="6" xfId="0" applyBorder="1" applyAlignment="1">
      <alignment vertical="top" wrapText="1"/>
    </xf>
    <xf numFmtId="0" fontId="0" fillId="0" borderId="0" xfId="0" applyBorder="1" applyAlignment="1">
      <alignment/>
    </xf>
    <xf numFmtId="0" fontId="0" fillId="0" borderId="6" xfId="0" applyBorder="1" applyAlignment="1">
      <alignment horizontal="left" vertical="top" indent="1"/>
    </xf>
    <xf numFmtId="0" fontId="0" fillId="0" borderId="6" xfId="0" applyBorder="1" applyAlignment="1">
      <alignment vertical="top"/>
    </xf>
    <xf numFmtId="0" fontId="0" fillId="0" borderId="8" xfId="0" applyBorder="1" applyAlignment="1">
      <alignment vertical="top"/>
    </xf>
    <xf numFmtId="0" fontId="0" fillId="0" borderId="8" xfId="0" applyFont="1" applyBorder="1" applyAlignment="1">
      <alignment vertical="top" wrapText="1"/>
    </xf>
    <xf numFmtId="0" fontId="0" fillId="0" borderId="4" xfId="0" applyFont="1" applyBorder="1" applyAlignment="1">
      <alignment vertical="top" wrapText="1"/>
    </xf>
    <xf numFmtId="0" fontId="0" fillId="0" borderId="34" xfId="0" applyBorder="1" applyAlignment="1">
      <alignment vertical="top" wrapText="1"/>
    </xf>
    <xf numFmtId="0" fontId="0" fillId="0" borderId="35" xfId="0" applyBorder="1" applyAlignment="1">
      <alignment vertical="top" wrapText="1"/>
    </xf>
    <xf numFmtId="0" fontId="3" fillId="0" borderId="0" xfId="0" applyFont="1" applyAlignment="1">
      <alignment/>
    </xf>
    <xf numFmtId="0" fontId="0" fillId="0" borderId="38" xfId="0" applyBorder="1" applyAlignment="1">
      <alignment vertical="top"/>
    </xf>
    <xf numFmtId="0" fontId="0" fillId="0" borderId="40" xfId="0" applyBorder="1" applyAlignment="1">
      <alignment horizontal="center" vertical="top"/>
    </xf>
    <xf numFmtId="0" fontId="0" fillId="0" borderId="41" xfId="0" applyBorder="1" applyAlignment="1">
      <alignment horizontal="center" vertical="top"/>
    </xf>
    <xf numFmtId="0" fontId="0" fillId="0" borderId="37" xfId="0" applyBorder="1" applyAlignment="1">
      <alignment horizontal="center" vertical="top"/>
    </xf>
    <xf numFmtId="0" fontId="0" fillId="0" borderId="34" xfId="0" applyFont="1" applyBorder="1" applyAlignment="1">
      <alignment vertical="top"/>
    </xf>
    <xf numFmtId="0" fontId="0" fillId="0" borderId="42" xfId="0" applyFont="1" applyBorder="1" applyAlignment="1">
      <alignment vertical="top"/>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0" fillId="0" borderId="6" xfId="0" applyFont="1" applyBorder="1" applyAlignment="1">
      <alignment vertical="top" wrapText="1"/>
    </xf>
    <xf numFmtId="0" fontId="0" fillId="0" borderId="3" xfId="0" applyFont="1" applyBorder="1" applyAlignment="1">
      <alignment vertical="top" wrapText="1"/>
    </xf>
    <xf numFmtId="0" fontId="0" fillId="0" borderId="6" xfId="0" applyFont="1" applyBorder="1" applyAlignment="1">
      <alignment vertical="top"/>
    </xf>
    <xf numFmtId="0" fontId="0" fillId="0" borderId="3" xfId="0" applyFont="1" applyBorder="1" applyAlignment="1">
      <alignment vertical="top"/>
    </xf>
    <xf numFmtId="0" fontId="0" fillId="0" borderId="0" xfId="0" applyFont="1" applyAlignment="1">
      <alignment horizontal="left" vertical="top" wrapText="1" indent="1"/>
    </xf>
    <xf numFmtId="0" fontId="3" fillId="0" borderId="0" xfId="0" applyFont="1" applyAlignment="1">
      <alignment vertical="top"/>
    </xf>
    <xf numFmtId="0" fontId="0" fillId="0" borderId="0" xfId="0" applyAlignment="1">
      <alignment/>
    </xf>
    <xf numFmtId="0" fontId="3" fillId="0" borderId="43" xfId="0" applyFont="1" applyBorder="1" applyAlignment="1">
      <alignment horizontal="center" vertical="center"/>
    </xf>
    <xf numFmtId="0" fontId="2" fillId="0" borderId="6" xfId="0" applyFont="1" applyBorder="1" applyAlignment="1">
      <alignment vertical="top" wrapText="1"/>
    </xf>
    <xf numFmtId="0" fontId="2" fillId="0" borderId="3" xfId="0" applyFont="1" applyBorder="1" applyAlignment="1">
      <alignment vertical="top" wrapText="1"/>
    </xf>
    <xf numFmtId="0" fontId="2" fillId="0" borderId="7" xfId="0" applyFont="1" applyBorder="1" applyAlignment="1">
      <alignment vertical="top" wrapText="1"/>
    </xf>
    <xf numFmtId="0" fontId="2" fillId="0" borderId="9" xfId="0" applyFont="1" applyBorder="1" applyAlignment="1">
      <alignment vertical="top" wrapText="1"/>
    </xf>
    <xf numFmtId="0" fontId="2" fillId="0" borderId="44" xfId="0" applyFont="1" applyBorder="1" applyAlignment="1">
      <alignment vertical="top" wrapText="1"/>
    </xf>
    <xf numFmtId="0" fontId="2" fillId="0" borderId="0" xfId="0" applyFont="1" applyAlignment="1">
      <alignment horizontal="left" vertical="top" wrapText="1" indent="1"/>
    </xf>
    <xf numFmtId="0" fontId="2" fillId="0" borderId="11" xfId="0" applyFont="1" applyBorder="1" applyAlignment="1">
      <alignment vertical="top" wrapText="1"/>
    </xf>
    <xf numFmtId="0" fontId="0" fillId="0" borderId="10" xfId="0" applyFont="1" applyBorder="1" applyAlignment="1">
      <alignment vertical="top" wrapText="1"/>
    </xf>
    <xf numFmtId="0" fontId="0" fillId="0" borderId="0" xfId="0" applyFont="1" applyAlignment="1">
      <alignment vertical="top" wrapText="1"/>
    </xf>
    <xf numFmtId="0" fontId="2" fillId="0" borderId="40" xfId="0" applyFont="1" applyBorder="1" applyAlignment="1">
      <alignment vertical="top" wrapText="1"/>
    </xf>
    <xf numFmtId="0" fontId="2" fillId="0" borderId="41" xfId="0" applyFont="1" applyBorder="1" applyAlignment="1">
      <alignment vertical="top" wrapText="1"/>
    </xf>
    <xf numFmtId="0" fontId="2" fillId="0" borderId="37" xfId="0" applyFont="1" applyBorder="1" applyAlignment="1">
      <alignment vertical="top" wrapText="1"/>
    </xf>
    <xf numFmtId="0" fontId="3" fillId="0" borderId="0" xfId="0" applyFont="1" applyAlignment="1">
      <alignment vertical="top" wrapText="1"/>
    </xf>
    <xf numFmtId="0" fontId="2" fillId="0" borderId="2" xfId="0" applyFont="1" applyBorder="1" applyAlignment="1">
      <alignment vertical="top" wrapText="1"/>
    </xf>
    <xf numFmtId="0" fontId="0" fillId="0" borderId="3" xfId="0" applyBorder="1" applyAlignment="1">
      <alignment vertical="top" wrapText="1"/>
    </xf>
    <xf numFmtId="0" fontId="2" fillId="0" borderId="45" xfId="0" applyFont="1" applyBorder="1" applyAlignment="1">
      <alignment vertical="top" wrapText="1"/>
    </xf>
    <xf numFmtId="0" fontId="2" fillId="0" borderId="35" xfId="0" applyFont="1" applyBorder="1" applyAlignment="1">
      <alignment vertical="top" wrapText="1"/>
    </xf>
    <xf numFmtId="0" fontId="0" fillId="0" borderId="42" xfId="0" applyBorder="1" applyAlignment="1">
      <alignment vertical="top" wrapText="1"/>
    </xf>
    <xf numFmtId="0" fontId="2" fillId="0" borderId="8" xfId="0" applyFont="1" applyBorder="1" applyAlignment="1">
      <alignment vertical="top" wrapText="1"/>
    </xf>
    <xf numFmtId="0" fontId="0" fillId="0" borderId="10" xfId="0" applyBorder="1" applyAlignment="1">
      <alignment/>
    </xf>
    <xf numFmtId="0" fontId="1" fillId="0" borderId="43" xfId="0" applyFont="1" applyBorder="1" applyAlignment="1">
      <alignment vertical="top"/>
    </xf>
    <xf numFmtId="0" fontId="1" fillId="0" borderId="24" xfId="0" applyFont="1" applyBorder="1" applyAlignment="1">
      <alignment vertical="top"/>
    </xf>
    <xf numFmtId="0" fontId="1" fillId="0" borderId="25" xfId="0" applyFont="1" applyBorder="1" applyAlignment="1">
      <alignment vertical="top"/>
    </xf>
    <xf numFmtId="0" fontId="2" fillId="0" borderId="1" xfId="0" applyFont="1" applyBorder="1" applyAlignment="1">
      <alignment vertical="top" wrapText="1"/>
    </xf>
    <xf numFmtId="0" fontId="0" fillId="0" borderId="8" xfId="0" applyBorder="1" applyAlignment="1">
      <alignment vertical="top" wrapText="1"/>
    </xf>
    <xf numFmtId="0" fontId="0" fillId="0" borderId="4" xfId="0" applyBorder="1" applyAlignment="1">
      <alignment vertical="top" wrapText="1"/>
    </xf>
    <xf numFmtId="0" fontId="2" fillId="0" borderId="46" xfId="0" applyFont="1" applyBorder="1" applyAlignment="1">
      <alignment vertical="top" wrapText="1"/>
    </xf>
    <xf numFmtId="0" fontId="2" fillId="0" borderId="16" xfId="0" applyFont="1" applyBorder="1" applyAlignment="1">
      <alignment vertical="top" wrapText="1"/>
    </xf>
    <xf numFmtId="0" fontId="2" fillId="0" borderId="47" xfId="0" applyFont="1" applyBorder="1" applyAlignment="1">
      <alignment vertical="top" wrapText="1"/>
    </xf>
    <xf numFmtId="0" fontId="2" fillId="0" borderId="48" xfId="0" applyFont="1" applyBorder="1" applyAlignment="1">
      <alignment vertical="top" wrapText="1"/>
    </xf>
    <xf numFmtId="0" fontId="2" fillId="0" borderId="49" xfId="0" applyFont="1" applyBorder="1" applyAlignment="1">
      <alignment vertical="top" wrapText="1"/>
    </xf>
    <xf numFmtId="0" fontId="2" fillId="0" borderId="50" xfId="0" applyFont="1" applyBorder="1" applyAlignment="1">
      <alignment vertical="top" wrapText="1"/>
    </xf>
    <xf numFmtId="0" fontId="0" fillId="0" borderId="7" xfId="0" applyBorder="1" applyAlignment="1">
      <alignment vertical="top" wrapText="1"/>
    </xf>
    <xf numFmtId="0" fontId="0" fillId="0" borderId="9" xfId="0" applyBorder="1" applyAlignment="1">
      <alignment vertical="top" wrapText="1"/>
    </xf>
    <xf numFmtId="0" fontId="0" fillId="0" borderId="1" xfId="0" applyBorder="1" applyAlignment="1">
      <alignment vertical="top" wrapText="1"/>
    </xf>
    <xf numFmtId="0" fontId="1" fillId="0" borderId="51" xfId="0" applyFont="1" applyBorder="1" applyAlignment="1">
      <alignment vertical="top"/>
    </xf>
    <xf numFmtId="0" fontId="1" fillId="0" borderId="20" xfId="0" applyFont="1" applyBorder="1" applyAlignment="1">
      <alignment vertical="top"/>
    </xf>
    <xf numFmtId="0" fontId="1" fillId="0" borderId="21" xfId="0" applyFont="1" applyBorder="1" applyAlignment="1">
      <alignment vertical="top"/>
    </xf>
    <xf numFmtId="0" fontId="0" fillId="0" borderId="52" xfId="0" applyBorder="1" applyAlignment="1">
      <alignment vertical="top" wrapText="1"/>
    </xf>
    <xf numFmtId="0" fontId="0" fillId="0" borderId="53" xfId="0" applyBorder="1" applyAlignment="1">
      <alignment vertical="top" wrapText="1"/>
    </xf>
    <xf numFmtId="0" fontId="0" fillId="0" borderId="52" xfId="0" applyFont="1" applyBorder="1" applyAlignment="1">
      <alignment vertical="top" wrapText="1"/>
    </xf>
    <xf numFmtId="0" fontId="0" fillId="0" borderId="53" xfId="0" applyFont="1" applyBorder="1" applyAlignment="1">
      <alignment vertical="top" wrapText="1"/>
    </xf>
    <xf numFmtId="0" fontId="0" fillId="0" borderId="1" xfId="0" applyFont="1"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0" fontId="1" fillId="0" borderId="10" xfId="0" applyFont="1" applyBorder="1" applyAlignment="1">
      <alignment vertical="top" wrapText="1"/>
    </xf>
    <xf numFmtId="0" fontId="5" fillId="0" borderId="20" xfId="0" applyFont="1" applyBorder="1" applyAlignment="1">
      <alignment vertical="top" wrapText="1"/>
    </xf>
    <xf numFmtId="0" fontId="0" fillId="0" borderId="47" xfId="0" applyBorder="1" applyAlignment="1">
      <alignment/>
    </xf>
    <xf numFmtId="0" fontId="1" fillId="0" borderId="0" xfId="0" applyFont="1" applyBorder="1" applyAlignment="1">
      <alignment vertical="top" wrapText="1"/>
    </xf>
    <xf numFmtId="0" fontId="0" fillId="0" borderId="0" xfId="0" applyAlignment="1">
      <alignment vertical="top" wrapText="1"/>
    </xf>
    <xf numFmtId="0" fontId="0" fillId="0" borderId="0" xfId="0" applyAlignment="1">
      <alignment horizontal="left" vertical="top" wrapText="1"/>
    </xf>
    <xf numFmtId="0" fontId="0" fillId="0" borderId="7" xfId="0" applyFill="1" applyBorder="1" applyAlignment="1">
      <alignment horizontal="center"/>
    </xf>
    <xf numFmtId="0" fontId="0" fillId="0" borderId="6" xfId="0" applyFill="1"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0" fillId="0" borderId="8" xfId="0" applyBorder="1" applyAlignment="1">
      <alignment/>
    </xf>
    <xf numFmtId="0" fontId="0" fillId="0" borderId="4" xfId="0" applyBorder="1" applyAlignment="1">
      <alignment/>
    </xf>
    <xf numFmtId="0" fontId="2" fillId="0" borderId="52" xfId="0" applyFont="1" applyBorder="1" applyAlignment="1">
      <alignment vertical="center"/>
    </xf>
    <xf numFmtId="0" fontId="2" fillId="0" borderId="53" xfId="0" applyFont="1" applyBorder="1" applyAlignment="1">
      <alignment vertical="center"/>
    </xf>
    <xf numFmtId="0" fontId="2" fillId="0" borderId="32" xfId="0" applyFont="1" applyBorder="1" applyAlignment="1">
      <alignment vertical="center"/>
    </xf>
    <xf numFmtId="0" fontId="2" fillId="0" borderId="44" xfId="0" applyFont="1" applyFill="1" applyBorder="1" applyAlignment="1">
      <alignment vertical="top"/>
    </xf>
    <xf numFmtId="0" fontId="2" fillId="0" borderId="19" xfId="0" applyFont="1" applyFill="1" applyBorder="1" applyAlignment="1">
      <alignment vertical="top"/>
    </xf>
    <xf numFmtId="0" fontId="0" fillId="0" borderId="6" xfId="0" applyBorder="1" applyAlignment="1">
      <alignment/>
    </xf>
    <xf numFmtId="0" fontId="0" fillId="0" borderId="3" xfId="0" applyBorder="1" applyAlignment="1">
      <alignment/>
    </xf>
    <xf numFmtId="0" fontId="2" fillId="2" borderId="40" xfId="0" applyFont="1" applyFill="1" applyBorder="1" applyAlignment="1">
      <alignment vertical="top"/>
    </xf>
    <xf numFmtId="0" fontId="2" fillId="2" borderId="37" xfId="0" applyFont="1" applyFill="1" applyBorder="1" applyAlignment="1">
      <alignment vertical="top"/>
    </xf>
    <xf numFmtId="0" fontId="0" fillId="0" borderId="2" xfId="0" applyBorder="1" applyAlignment="1">
      <alignment/>
    </xf>
    <xf numFmtId="0" fontId="0" fillId="0" borderId="11" xfId="0" applyBorder="1" applyAlignment="1">
      <alignment/>
    </xf>
    <xf numFmtId="0" fontId="1" fillId="0" borderId="54" xfId="0" applyFont="1" applyBorder="1" applyAlignment="1">
      <alignment vertical="top" wrapText="1"/>
    </xf>
    <xf numFmtId="0" fontId="1" fillId="0" borderId="20" xfId="0" applyFont="1" applyBorder="1" applyAlignment="1">
      <alignment vertical="top" wrapText="1"/>
    </xf>
    <xf numFmtId="0" fontId="1" fillId="0" borderId="21" xfId="0" applyFont="1" applyBorder="1" applyAlignment="1">
      <alignment vertical="top" wrapText="1"/>
    </xf>
    <xf numFmtId="0" fontId="1" fillId="0" borderId="55" xfId="0" applyFont="1" applyBorder="1" applyAlignment="1">
      <alignment vertical="top" wrapText="1"/>
    </xf>
    <xf numFmtId="0" fontId="1" fillId="0" borderId="56" xfId="0" applyFont="1" applyBorder="1" applyAlignment="1">
      <alignment vertical="top" wrapText="1"/>
    </xf>
    <xf numFmtId="0" fontId="1" fillId="0" borderId="57" xfId="0" applyFont="1" applyBorder="1" applyAlignment="1">
      <alignment vertical="top" wrapText="1"/>
    </xf>
    <xf numFmtId="0" fontId="1" fillId="0" borderId="43" xfId="0" applyFont="1" applyBorder="1" applyAlignment="1">
      <alignment/>
    </xf>
    <xf numFmtId="0" fontId="1" fillId="0" borderId="24" xfId="0" applyFont="1" applyBorder="1" applyAlignment="1">
      <alignment/>
    </xf>
    <xf numFmtId="0" fontId="1" fillId="0" borderId="25" xfId="0" applyFont="1" applyBorder="1" applyAlignment="1">
      <alignment/>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11" xfId="0" applyFont="1" applyBorder="1" applyAlignment="1">
      <alignment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28" xfId="0" applyFont="1" applyBorder="1" applyAlignment="1">
      <alignment horizontal="center" vertical="center"/>
    </xf>
    <xf numFmtId="0" fontId="2" fillId="0" borderId="11" xfId="0" applyFont="1" applyBorder="1" applyAlignment="1">
      <alignment horizontal="center" textRotation="90" wrapText="1"/>
    </xf>
    <xf numFmtId="0" fontId="2" fillId="0" borderId="3" xfId="0" applyFont="1" applyBorder="1" applyAlignment="1">
      <alignment horizontal="center" textRotation="90" wrapText="1"/>
    </xf>
    <xf numFmtId="0" fontId="2" fillId="0" borderId="4" xfId="0" applyFont="1" applyBorder="1" applyAlignment="1">
      <alignment horizontal="center" textRotation="90" wrapText="1"/>
    </xf>
    <xf numFmtId="0" fontId="1" fillId="0" borderId="4" xfId="0" applyFont="1" applyBorder="1" applyAlignment="1">
      <alignment horizontal="center" vertical="center"/>
    </xf>
    <xf numFmtId="0" fontId="2" fillId="0" borderId="2" xfId="0" applyFont="1" applyBorder="1" applyAlignment="1">
      <alignment wrapText="1"/>
    </xf>
    <xf numFmtId="0" fontId="2" fillId="0" borderId="6" xfId="0" applyFont="1" applyBorder="1" applyAlignment="1">
      <alignment wrapText="1"/>
    </xf>
    <xf numFmtId="0" fontId="2" fillId="0" borderId="8" xfId="0" applyFont="1" applyBorder="1" applyAlignment="1">
      <alignment wrapText="1"/>
    </xf>
    <xf numFmtId="0" fontId="1" fillId="0" borderId="8" xfId="0" applyFont="1" applyBorder="1" applyAlignment="1" quotePrefix="1">
      <alignment horizontal="center" vertical="center"/>
    </xf>
    <xf numFmtId="0" fontId="2" fillId="0" borderId="15" xfId="0" applyFont="1" applyBorder="1" applyAlignment="1">
      <alignment/>
    </xf>
    <xf numFmtId="0" fontId="2" fillId="0" borderId="12" xfId="0" applyFont="1" applyBorder="1" applyAlignment="1">
      <alignment/>
    </xf>
    <xf numFmtId="0" fontId="2" fillId="0" borderId="14" xfId="0" applyFont="1" applyBorder="1" applyAlignment="1">
      <alignment/>
    </xf>
    <xf numFmtId="0" fontId="0" fillId="0" borderId="22" xfId="0" applyBorder="1" applyAlignment="1">
      <alignment horizontal="center"/>
    </xf>
    <xf numFmtId="0" fontId="2" fillId="0" borderId="2" xfId="0" applyFont="1" applyBorder="1" applyAlignment="1">
      <alignment horizontal="center" textRotation="90" wrapText="1"/>
    </xf>
    <xf numFmtId="0" fontId="2" fillId="0" borderId="6" xfId="0" applyFont="1" applyBorder="1" applyAlignment="1">
      <alignment horizontal="center" textRotation="90" wrapText="1"/>
    </xf>
    <xf numFmtId="0" fontId="2" fillId="0" borderId="8" xfId="0" applyFont="1" applyBorder="1" applyAlignment="1">
      <alignment horizontal="center" textRotation="90" wrapText="1"/>
    </xf>
    <xf numFmtId="0" fontId="2" fillId="0" borderId="60" xfId="0" applyFont="1" applyBorder="1" applyAlignment="1">
      <alignment horizontal="center" textRotation="90" wrapText="1"/>
    </xf>
    <xf numFmtId="0" fontId="2" fillId="0" borderId="61" xfId="0" applyFont="1" applyBorder="1" applyAlignment="1">
      <alignment horizontal="center" textRotation="90" wrapText="1"/>
    </xf>
    <xf numFmtId="0" fontId="2" fillId="0" borderId="62" xfId="0" applyFont="1" applyBorder="1" applyAlignment="1">
      <alignment horizontal="center" textRotation="90" wrapText="1"/>
    </xf>
    <xf numFmtId="0" fontId="0" fillId="0" borderId="1" xfId="0" applyFill="1" applyBorder="1" applyAlignment="1">
      <alignment horizontal="center"/>
    </xf>
    <xf numFmtId="0" fontId="0" fillId="0" borderId="2" xfId="0" applyFill="1" applyBorder="1" applyAlignment="1">
      <alignment horizontal="center"/>
    </xf>
    <xf numFmtId="0" fontId="1" fillId="0" borderId="63" xfId="0" applyFont="1" applyBorder="1" applyAlignment="1">
      <alignment vertical="top" wrapText="1"/>
    </xf>
    <xf numFmtId="0" fontId="1" fillId="0" borderId="64" xfId="0" applyFont="1" applyBorder="1" applyAlignment="1">
      <alignment vertical="top" wrapText="1"/>
    </xf>
    <xf numFmtId="0" fontId="1" fillId="0" borderId="65" xfId="0" applyFont="1" applyBorder="1" applyAlignment="1">
      <alignment vertical="top" wrapText="1"/>
    </xf>
    <xf numFmtId="0" fontId="1" fillId="0" borderId="66" xfId="0" applyFont="1" applyBorder="1" applyAlignment="1">
      <alignment vertical="top" wrapText="1"/>
    </xf>
    <xf numFmtId="0" fontId="1" fillId="0" borderId="23" xfId="0" applyFont="1" applyBorder="1" applyAlignment="1">
      <alignment vertical="top" wrapText="1"/>
    </xf>
    <xf numFmtId="14" fontId="0" fillId="0" borderId="0" xfId="0" applyNumberFormat="1" applyBorder="1" applyAlignment="1">
      <alignment horizontal="left" vertical="center"/>
    </xf>
    <xf numFmtId="0" fontId="1" fillId="0" borderId="36" xfId="0" applyFont="1" applyBorder="1" applyAlignment="1">
      <alignment horizontal="center" vertical="center"/>
    </xf>
    <xf numFmtId="0" fontId="1" fillId="0" borderId="67" xfId="0" applyFont="1" applyBorder="1" applyAlignment="1">
      <alignment horizontal="center" vertical="center"/>
    </xf>
    <xf numFmtId="0" fontId="1" fillId="0" borderId="43" xfId="0" applyFont="1" applyBorder="1" applyAlignment="1">
      <alignment horizontal="left" wrapText="1"/>
    </xf>
    <xf numFmtId="0" fontId="1" fillId="0" borderId="24" xfId="0" applyFont="1" applyBorder="1" applyAlignment="1">
      <alignment horizontal="left" wrapText="1"/>
    </xf>
    <xf numFmtId="0" fontId="1" fillId="0" borderId="25" xfId="0" applyFont="1" applyBorder="1" applyAlignment="1">
      <alignment horizontal="left" wrapText="1"/>
    </xf>
    <xf numFmtId="0" fontId="0" fillId="0" borderId="10" xfId="0" applyFont="1" applyBorder="1" applyAlignment="1">
      <alignment horizontal="right" vertical="center"/>
    </xf>
    <xf numFmtId="0" fontId="1" fillId="0" borderId="10" xfId="0" applyFont="1" applyBorder="1" applyAlignment="1">
      <alignment vertical="center"/>
    </xf>
    <xf numFmtId="0" fontId="3" fillId="0" borderId="0" xfId="0" applyFont="1" applyAlignment="1">
      <alignment vertical="center"/>
    </xf>
    <xf numFmtId="0" fontId="0" fillId="0" borderId="20" xfId="0" applyBorder="1" applyAlignment="1">
      <alignment vertical="top"/>
    </xf>
    <xf numFmtId="0" fontId="2" fillId="0" borderId="17" xfId="0" applyFont="1" applyBorder="1" applyAlignment="1">
      <alignment/>
    </xf>
    <xf numFmtId="0" fontId="2" fillId="0" borderId="24" xfId="0" applyFont="1" applyBorder="1" applyAlignment="1">
      <alignment/>
    </xf>
    <xf numFmtId="0" fontId="2" fillId="0" borderId="25" xfId="0" applyFont="1" applyBorder="1" applyAlignment="1">
      <alignment/>
    </xf>
    <xf numFmtId="0" fontId="1" fillId="0" borderId="9" xfId="0" applyFont="1" applyBorder="1" applyAlignment="1" quotePrefix="1">
      <alignment horizontal="center"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0" fillId="0" borderId="0" xfId="0" applyBorder="1" applyAlignment="1">
      <alignment vertical="top"/>
    </xf>
    <xf numFmtId="0" fontId="2" fillId="0" borderId="1" xfId="0" applyFont="1" applyBorder="1" applyAlignment="1">
      <alignment wrapText="1"/>
    </xf>
    <xf numFmtId="0" fontId="2" fillId="0" borderId="7" xfId="0" applyFont="1" applyBorder="1" applyAlignment="1">
      <alignment wrapText="1"/>
    </xf>
    <xf numFmtId="0" fontId="2" fillId="0" borderId="9" xfId="0" applyFont="1" applyBorder="1" applyAlignment="1">
      <alignment wrapText="1"/>
    </xf>
    <xf numFmtId="0" fontId="2" fillId="0" borderId="7" xfId="0" applyFont="1" applyFill="1" applyBorder="1" applyAlignment="1">
      <alignment vertical="top"/>
    </xf>
    <xf numFmtId="0" fontId="2" fillId="0" borderId="9" xfId="0" applyFont="1" applyFill="1" applyBorder="1" applyAlignment="1">
      <alignment vertical="top"/>
    </xf>
    <xf numFmtId="0" fontId="2" fillId="2" borderId="7" xfId="0" applyFont="1" applyFill="1" applyBorder="1" applyAlignment="1">
      <alignment vertical="top"/>
    </xf>
    <xf numFmtId="0" fontId="0" fillId="0" borderId="20" xfId="0" applyBorder="1" applyAlignment="1">
      <alignment/>
    </xf>
    <xf numFmtId="14" fontId="0" fillId="0" borderId="10" xfId="0" applyNumberFormat="1" applyBorder="1" applyAlignment="1">
      <alignment horizontal="left" vertical="center"/>
    </xf>
    <xf numFmtId="0" fontId="2" fillId="0" borderId="22" xfId="0" applyFont="1" applyBorder="1" applyAlignment="1">
      <alignment/>
    </xf>
    <xf numFmtId="0" fontId="1" fillId="0" borderId="54" xfId="0" applyFont="1" applyFill="1" applyBorder="1" applyAlignment="1">
      <alignment vertical="top"/>
    </xf>
    <xf numFmtId="0" fontId="1" fillId="0" borderId="20" xfId="0" applyFont="1" applyFill="1" applyBorder="1" applyAlignment="1">
      <alignment vertical="top"/>
    </xf>
    <xf numFmtId="0" fontId="1" fillId="0" borderId="21" xfId="0" applyFont="1" applyFill="1" applyBorder="1" applyAlignment="1">
      <alignment vertical="top"/>
    </xf>
    <xf numFmtId="0" fontId="1" fillId="0" borderId="55" xfId="0" applyFont="1" applyFill="1" applyBorder="1" applyAlignment="1">
      <alignment vertical="top"/>
    </xf>
    <xf numFmtId="0" fontId="1" fillId="0" borderId="56" xfId="0" applyFont="1" applyFill="1" applyBorder="1" applyAlignment="1">
      <alignment vertical="top"/>
    </xf>
    <xf numFmtId="0" fontId="1" fillId="0" borderId="57" xfId="0" applyFont="1" applyFill="1" applyBorder="1" applyAlignment="1">
      <alignment vertical="top"/>
    </xf>
    <xf numFmtId="0" fontId="1" fillId="0" borderId="63" xfId="0" applyFont="1" applyFill="1" applyBorder="1" applyAlignment="1">
      <alignment vertical="top"/>
    </xf>
    <xf numFmtId="0" fontId="1" fillId="0" borderId="64" xfId="0" applyFont="1" applyFill="1" applyBorder="1" applyAlignment="1">
      <alignment vertical="top"/>
    </xf>
    <xf numFmtId="0" fontId="1" fillId="0" borderId="65" xfId="0" applyFont="1" applyFill="1" applyBorder="1" applyAlignment="1">
      <alignment vertical="top"/>
    </xf>
    <xf numFmtId="0" fontId="1" fillId="0" borderId="66" xfId="0" applyFont="1" applyFill="1" applyBorder="1" applyAlignment="1">
      <alignment vertical="top"/>
    </xf>
    <xf numFmtId="0" fontId="1" fillId="0" borderId="10" xfId="0" applyFont="1" applyFill="1" applyBorder="1" applyAlignment="1">
      <alignment vertical="top"/>
    </xf>
    <xf numFmtId="0" fontId="1" fillId="0" borderId="23" xfId="0" applyFont="1" applyFill="1" applyBorder="1" applyAlignment="1">
      <alignment vertical="top"/>
    </xf>
    <xf numFmtId="0" fontId="0" fillId="0" borderId="53" xfId="0" applyBorder="1" applyAlignment="1">
      <alignment/>
    </xf>
    <xf numFmtId="0" fontId="2" fillId="0" borderId="2" xfId="0" applyFont="1" applyBorder="1" applyAlignment="1">
      <alignment/>
    </xf>
    <xf numFmtId="0" fontId="2" fillId="0" borderId="11" xfId="0" applyFont="1" applyBorder="1" applyAlignment="1">
      <alignment/>
    </xf>
    <xf numFmtId="0" fontId="1" fillId="0" borderId="24" xfId="0" applyFont="1" applyBorder="1" applyAlignment="1">
      <alignment horizontal="left"/>
    </xf>
    <xf numFmtId="0" fontId="1" fillId="0" borderId="25" xfId="0" applyFont="1" applyBorder="1" applyAlignment="1">
      <alignment horizontal="left"/>
    </xf>
    <xf numFmtId="0" fontId="2" fillId="0" borderId="36" xfId="0" applyFont="1" applyBorder="1" applyAlignment="1">
      <alignment wrapText="1"/>
    </xf>
    <xf numFmtId="0" fontId="1" fillId="0" borderId="63" xfId="0" applyFont="1" applyBorder="1" applyAlignment="1" quotePrefix="1">
      <alignment horizontal="center" vertical="center"/>
    </xf>
    <xf numFmtId="0" fontId="1" fillId="0" borderId="64" xfId="0" applyFont="1" applyBorder="1" applyAlignment="1" quotePrefix="1">
      <alignment horizontal="center" vertical="center"/>
    </xf>
    <xf numFmtId="0" fontId="1" fillId="0" borderId="16" xfId="0" applyFont="1" applyBorder="1" applyAlignment="1" quotePrefix="1">
      <alignment horizontal="center" vertical="center"/>
    </xf>
    <xf numFmtId="0" fontId="2" fillId="0" borderId="1" xfId="0" applyFont="1" applyBorder="1" applyAlignment="1">
      <alignment/>
    </xf>
    <xf numFmtId="0" fontId="1" fillId="0" borderId="23" xfId="0" applyFont="1" applyBorder="1" applyAlignment="1">
      <alignment vertical="top"/>
    </xf>
    <xf numFmtId="0" fontId="1" fillId="0" borderId="46" xfId="0" applyFont="1" applyBorder="1" applyAlignment="1" quotePrefix="1">
      <alignment horizontal="center" vertical="center"/>
    </xf>
    <xf numFmtId="0" fontId="0" fillId="0" borderId="47" xfId="0" applyBorder="1" applyAlignment="1">
      <alignment vertical="top" wrapText="1"/>
    </xf>
    <xf numFmtId="0" fontId="0" fillId="0" borderId="0" xfId="0" applyBorder="1" applyAlignment="1">
      <alignment vertical="top" wrapText="1"/>
    </xf>
    <xf numFmtId="0" fontId="0" fillId="0" borderId="22" xfId="0" applyBorder="1" applyAlignment="1">
      <alignment vertical="top" wrapText="1"/>
    </xf>
    <xf numFmtId="0" fontId="0" fillId="0" borderId="68" xfId="0" applyBorder="1" applyAlignment="1">
      <alignment vertical="top" wrapText="1"/>
    </xf>
    <xf numFmtId="0" fontId="0" fillId="0" borderId="10" xfId="0" applyBorder="1" applyAlignment="1">
      <alignment vertical="top" wrapText="1"/>
    </xf>
    <xf numFmtId="0" fontId="0" fillId="0" borderId="23" xfId="0" applyBorder="1" applyAlignment="1">
      <alignment vertical="top" wrapText="1"/>
    </xf>
    <xf numFmtId="0" fontId="3" fillId="0" borderId="51"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3" fillId="0" borderId="40" xfId="0" applyFont="1" applyBorder="1" applyAlignment="1">
      <alignment vertical="top" wrapText="1"/>
    </xf>
    <xf numFmtId="0" fontId="3" fillId="0" borderId="60" xfId="0" applyFont="1" applyBorder="1" applyAlignment="1">
      <alignment vertical="top" wrapText="1"/>
    </xf>
    <xf numFmtId="0" fontId="3" fillId="0" borderId="69" xfId="0" applyFont="1" applyBorder="1" applyAlignment="1">
      <alignment vertical="top" wrapText="1"/>
    </xf>
    <xf numFmtId="0" fontId="6" fillId="0" borderId="51" xfId="0" applyFont="1" applyBorder="1" applyAlignment="1">
      <alignment vertical="top" wrapText="1"/>
    </xf>
    <xf numFmtId="0" fontId="6" fillId="0" borderId="20" xfId="0" applyFont="1" applyBorder="1" applyAlignment="1">
      <alignment vertical="top" wrapText="1"/>
    </xf>
    <xf numFmtId="0" fontId="6" fillId="0" borderId="21" xfId="0" applyFont="1" applyBorder="1" applyAlignment="1">
      <alignment vertical="top" wrapText="1"/>
    </xf>
    <xf numFmtId="0" fontId="0" fillId="0" borderId="44" xfId="0" applyBorder="1" applyAlignment="1">
      <alignment vertical="top" wrapText="1"/>
    </xf>
    <xf numFmtId="0" fontId="0" fillId="0" borderId="51"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6" fillId="0" borderId="47" xfId="0" applyFont="1" applyBorder="1" applyAlignment="1">
      <alignment vertical="top" wrapText="1"/>
    </xf>
    <xf numFmtId="0" fontId="6" fillId="0" borderId="0" xfId="0" applyFont="1" applyBorder="1" applyAlignment="1">
      <alignment vertical="top" wrapText="1"/>
    </xf>
    <xf numFmtId="0" fontId="6" fillId="0" borderId="22" xfId="0" applyFont="1" applyBorder="1" applyAlignment="1">
      <alignment vertical="top" wrapText="1"/>
    </xf>
    <xf numFmtId="0" fontId="6" fillId="0" borderId="68" xfId="0" applyFont="1" applyBorder="1" applyAlignment="1">
      <alignment vertical="top" wrapText="1"/>
    </xf>
    <xf numFmtId="0" fontId="6" fillId="0" borderId="10" xfId="0" applyFont="1" applyBorder="1" applyAlignment="1">
      <alignment vertical="top" wrapText="1"/>
    </xf>
    <xf numFmtId="0" fontId="6" fillId="0" borderId="23" xfId="0" applyFont="1" applyBorder="1" applyAlignment="1">
      <alignment vertical="top" wrapText="1"/>
    </xf>
    <xf numFmtId="0" fontId="0" fillId="0" borderId="18" xfId="0" applyBorder="1" applyAlignment="1">
      <alignment vertical="top" wrapText="1"/>
    </xf>
  </cellXfs>
  <cellStyles count="6">
    <cellStyle name="Normal" xfId="0"/>
    <cellStyle name="Comma" xfId="15"/>
    <cellStyle name="Comma [0]" xfId="16"/>
    <cellStyle name="Currency" xfId="17"/>
    <cellStyle name="Currency [0]" xfId="18"/>
    <cellStyle name="Percent" xfId="19"/>
  </cellStyles>
  <dxfs count="3">
    <dxf>
      <fill>
        <patternFill>
          <bgColor rgb="FFFF0000"/>
        </patternFill>
      </fill>
      <border/>
    </dxf>
    <dxf>
      <fill>
        <patternFill>
          <bgColor rgb="FFFFFF00"/>
        </patternFill>
      </fill>
      <border/>
    </dxf>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704850</xdr:colOff>
      <xdr:row>9</xdr:row>
      <xdr:rowOff>95250</xdr:rowOff>
    </xdr:from>
    <xdr:to>
      <xdr:col>1</xdr:col>
      <xdr:colOff>1276350</xdr:colOff>
      <xdr:row>9</xdr:row>
      <xdr:rowOff>609600</xdr:rowOff>
    </xdr:to>
    <xdr:sp>
      <xdr:nvSpPr>
        <xdr:cNvPr id="1" name="Line 1"/>
        <xdr:cNvSpPr>
          <a:spLocks/>
        </xdr:cNvSpPr>
      </xdr:nvSpPr>
      <xdr:spPr>
        <a:xfrm flipH="1">
          <a:off x="2295525" y="4133850"/>
          <a:ext cx="5715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85725</xdr:colOff>
      <xdr:row>9</xdr:row>
      <xdr:rowOff>114300</xdr:rowOff>
    </xdr:from>
    <xdr:to>
      <xdr:col>3</xdr:col>
      <xdr:colOff>657225</xdr:colOff>
      <xdr:row>9</xdr:row>
      <xdr:rowOff>542925</xdr:rowOff>
    </xdr:to>
    <xdr:sp>
      <xdr:nvSpPr>
        <xdr:cNvPr id="2" name="Line 2"/>
        <xdr:cNvSpPr>
          <a:spLocks/>
        </xdr:cNvSpPr>
      </xdr:nvSpPr>
      <xdr:spPr>
        <a:xfrm>
          <a:off x="4724400" y="4152900"/>
          <a:ext cx="57150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657225</xdr:colOff>
      <xdr:row>13</xdr:row>
      <xdr:rowOff>104775</xdr:rowOff>
    </xdr:from>
    <xdr:to>
      <xdr:col>1</xdr:col>
      <xdr:colOff>657225</xdr:colOff>
      <xdr:row>13</xdr:row>
      <xdr:rowOff>285750</xdr:rowOff>
    </xdr:to>
    <xdr:sp>
      <xdr:nvSpPr>
        <xdr:cNvPr id="3" name="Line 3"/>
        <xdr:cNvSpPr>
          <a:spLocks/>
        </xdr:cNvSpPr>
      </xdr:nvSpPr>
      <xdr:spPr>
        <a:xfrm>
          <a:off x="2247900" y="578167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695325</xdr:colOff>
      <xdr:row>13</xdr:row>
      <xdr:rowOff>85725</xdr:rowOff>
    </xdr:from>
    <xdr:to>
      <xdr:col>3</xdr:col>
      <xdr:colOff>695325</xdr:colOff>
      <xdr:row>13</xdr:row>
      <xdr:rowOff>285750</xdr:rowOff>
    </xdr:to>
    <xdr:sp>
      <xdr:nvSpPr>
        <xdr:cNvPr id="4" name="Line 4"/>
        <xdr:cNvSpPr>
          <a:spLocks/>
        </xdr:cNvSpPr>
      </xdr:nvSpPr>
      <xdr:spPr>
        <a:xfrm>
          <a:off x="5334000" y="576262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666750</xdr:colOff>
      <xdr:row>11</xdr:row>
      <xdr:rowOff>0</xdr:rowOff>
    </xdr:from>
    <xdr:to>
      <xdr:col>1</xdr:col>
      <xdr:colOff>666750</xdr:colOff>
      <xdr:row>11</xdr:row>
      <xdr:rowOff>209550</xdr:rowOff>
    </xdr:to>
    <xdr:sp>
      <xdr:nvSpPr>
        <xdr:cNvPr id="5" name="Line 6"/>
        <xdr:cNvSpPr>
          <a:spLocks/>
        </xdr:cNvSpPr>
      </xdr:nvSpPr>
      <xdr:spPr>
        <a:xfrm flipH="1">
          <a:off x="2257425" y="5267325"/>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704850</xdr:colOff>
      <xdr:row>11</xdr:row>
      <xdr:rowOff>9525</xdr:rowOff>
    </xdr:from>
    <xdr:to>
      <xdr:col>3</xdr:col>
      <xdr:colOff>704850</xdr:colOff>
      <xdr:row>11</xdr:row>
      <xdr:rowOff>209550</xdr:rowOff>
    </xdr:to>
    <xdr:sp>
      <xdr:nvSpPr>
        <xdr:cNvPr id="6" name="Line 7"/>
        <xdr:cNvSpPr>
          <a:spLocks/>
        </xdr:cNvSpPr>
      </xdr:nvSpPr>
      <xdr:spPr>
        <a:xfrm flipH="1">
          <a:off x="5343525" y="527685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866775</xdr:colOff>
      <xdr:row>7</xdr:row>
      <xdr:rowOff>38100</xdr:rowOff>
    </xdr:from>
    <xdr:to>
      <xdr:col>2</xdr:col>
      <xdr:colOff>866775</xdr:colOff>
      <xdr:row>7</xdr:row>
      <xdr:rowOff>371475</xdr:rowOff>
    </xdr:to>
    <xdr:sp>
      <xdr:nvSpPr>
        <xdr:cNvPr id="7" name="Line 8"/>
        <xdr:cNvSpPr>
          <a:spLocks/>
        </xdr:cNvSpPr>
      </xdr:nvSpPr>
      <xdr:spPr>
        <a:xfrm flipH="1">
          <a:off x="3819525" y="320992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876300</xdr:colOff>
      <xdr:row>7</xdr:row>
      <xdr:rowOff>38100</xdr:rowOff>
    </xdr:from>
    <xdr:to>
      <xdr:col>3</xdr:col>
      <xdr:colOff>1276350</xdr:colOff>
      <xdr:row>7</xdr:row>
      <xdr:rowOff>371475</xdr:rowOff>
    </xdr:to>
    <xdr:sp>
      <xdr:nvSpPr>
        <xdr:cNvPr id="8" name="Line 9"/>
        <xdr:cNvSpPr>
          <a:spLocks/>
        </xdr:cNvSpPr>
      </xdr:nvSpPr>
      <xdr:spPr>
        <a:xfrm>
          <a:off x="3829050" y="3209925"/>
          <a:ext cx="2085975"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0"/>
  <sheetViews>
    <sheetView tabSelected="1" workbookViewId="0" topLeftCell="A1">
      <selection activeCell="A1" sqref="A1:C1"/>
    </sheetView>
  </sheetViews>
  <sheetFormatPr defaultColWidth="9.33203125" defaultRowHeight="12.75"/>
  <cols>
    <col min="1" max="1" width="4.83203125" style="9" customWidth="1"/>
    <col min="2" max="2" width="20.83203125" style="9" customWidth="1"/>
    <col min="3" max="3" width="112.16015625" style="9" customWidth="1"/>
    <col min="4" max="16384" width="9.33203125" style="9" customWidth="1"/>
  </cols>
  <sheetData>
    <row r="1" spans="1:3" ht="24.75" customHeight="1">
      <c r="A1" s="187" t="s">
        <v>236</v>
      </c>
      <c r="B1" s="187"/>
      <c r="C1" s="187"/>
    </row>
    <row r="2" spans="1:3" ht="27" customHeight="1">
      <c r="A2" s="183" t="s">
        <v>153</v>
      </c>
      <c r="B2" s="183"/>
      <c r="C2" s="183"/>
    </row>
    <row r="3" spans="1:3" ht="51.75" customHeight="1">
      <c r="A3" s="183" t="s">
        <v>154</v>
      </c>
      <c r="B3" s="183"/>
      <c r="C3" s="183"/>
    </row>
    <row r="4" spans="1:3" ht="27" customHeight="1">
      <c r="A4" s="183" t="s">
        <v>130</v>
      </c>
      <c r="B4" s="183"/>
      <c r="C4" s="183"/>
    </row>
    <row r="5" spans="1:3" ht="15" customHeight="1" thickBot="1">
      <c r="A5" s="182" t="s">
        <v>155</v>
      </c>
      <c r="B5" s="182"/>
      <c r="C5" s="182"/>
    </row>
    <row r="6" spans="1:3" ht="14.25" customHeight="1">
      <c r="A6" s="184" t="s">
        <v>237</v>
      </c>
      <c r="B6" s="188" t="s">
        <v>238</v>
      </c>
      <c r="C6" s="181"/>
    </row>
    <row r="7" spans="1:3" ht="12.75">
      <c r="A7" s="185"/>
      <c r="B7" s="13" t="s">
        <v>132</v>
      </c>
      <c r="C7" s="141" t="s">
        <v>239</v>
      </c>
    </row>
    <row r="8" spans="1:3" ht="12.75">
      <c r="A8" s="185"/>
      <c r="B8" s="139" t="s">
        <v>151</v>
      </c>
      <c r="C8" s="140" t="s">
        <v>152</v>
      </c>
    </row>
    <row r="9" spans="1:3" ht="38.25">
      <c r="A9" s="185"/>
      <c r="B9" s="10" t="s">
        <v>240</v>
      </c>
      <c r="C9" s="11" t="s">
        <v>251</v>
      </c>
    </row>
    <row r="10" spans="1:3" ht="63.75">
      <c r="A10" s="185"/>
      <c r="B10" s="10" t="s">
        <v>279</v>
      </c>
      <c r="C10" s="11" t="s">
        <v>258</v>
      </c>
    </row>
    <row r="11" spans="1:3" ht="39.75" customHeight="1">
      <c r="A11" s="186"/>
      <c r="B11" s="10" t="s">
        <v>188</v>
      </c>
      <c r="C11" s="11" t="s">
        <v>259</v>
      </c>
    </row>
    <row r="12" spans="1:3" ht="13.5" customHeight="1">
      <c r="A12" s="179" t="s">
        <v>241</v>
      </c>
      <c r="B12" s="175" t="s">
        <v>242</v>
      </c>
      <c r="C12" s="176"/>
    </row>
    <row r="13" spans="1:3" ht="12.75">
      <c r="A13" s="185"/>
      <c r="B13" s="13" t="s">
        <v>132</v>
      </c>
      <c r="C13" s="141" t="s">
        <v>239</v>
      </c>
    </row>
    <row r="14" spans="1:3" ht="12.75">
      <c r="A14" s="185"/>
      <c r="B14" s="10" t="s">
        <v>243</v>
      </c>
      <c r="C14" s="11" t="s">
        <v>247</v>
      </c>
    </row>
    <row r="15" spans="1:3" ht="25.5">
      <c r="A15" s="185"/>
      <c r="B15" s="10" t="s">
        <v>244</v>
      </c>
      <c r="C15" s="11" t="s">
        <v>252</v>
      </c>
    </row>
    <row r="16" spans="1:3" ht="25.5">
      <c r="A16" s="185"/>
      <c r="B16" s="10" t="s">
        <v>245</v>
      </c>
      <c r="C16" s="11" t="s">
        <v>253</v>
      </c>
    </row>
    <row r="17" spans="1:3" ht="27" customHeight="1">
      <c r="A17" s="186"/>
      <c r="B17" s="10" t="s">
        <v>246</v>
      </c>
      <c r="C17" s="11" t="s">
        <v>254</v>
      </c>
    </row>
    <row r="18" spans="1:3" ht="13.5" customHeight="1">
      <c r="A18" s="177" t="s">
        <v>248</v>
      </c>
      <c r="B18" s="175" t="s">
        <v>131</v>
      </c>
      <c r="C18" s="176"/>
    </row>
    <row r="19" spans="1:3" ht="12.75">
      <c r="A19" s="177"/>
      <c r="B19" s="13" t="s">
        <v>132</v>
      </c>
      <c r="C19" s="141" t="s">
        <v>239</v>
      </c>
    </row>
    <row r="20" spans="1:3" ht="54" customHeight="1" thickBot="1">
      <c r="A20" s="178"/>
      <c r="B20" s="15" t="s">
        <v>249</v>
      </c>
      <c r="C20" s="12" t="s">
        <v>250</v>
      </c>
    </row>
  </sheetData>
  <mergeCells count="11">
    <mergeCell ref="B12:C12"/>
    <mergeCell ref="B18:C18"/>
    <mergeCell ref="A18:A20"/>
    <mergeCell ref="A12:A17"/>
    <mergeCell ref="A3:C3"/>
    <mergeCell ref="A6:A11"/>
    <mergeCell ref="A1:C1"/>
    <mergeCell ref="B6:C6"/>
    <mergeCell ref="A5:C5"/>
    <mergeCell ref="A2:C2"/>
    <mergeCell ref="A4:C4"/>
  </mergeCells>
  <printOptions/>
  <pageMargins left="0.5" right="0.5" top="0.5" bottom="0.5" header="0.25" footer="0.25"/>
  <pageSetup horizontalDpi="600" verticalDpi="600" orientation="landscape" r:id="rId1"/>
  <headerFooter alignWithMargins="0">
    <oddHeader>&amp;CContents</oddHeader>
    <oddFooter>&amp;LPrinted: &amp;D&amp;CHIPAA Risk Assessment Inventory
&amp;8Copyright (c) 2003, University of Wisconsin Board of Regents&amp;RPage &amp;P of &amp;N
&amp;8http://wiscinfo.doit.wisc.edu/policy/hipaa/inventory.html</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16"/>
  <sheetViews>
    <sheetView zoomScale="120" zoomScaleNormal="120" workbookViewId="0" topLeftCell="A1">
      <selection activeCell="A1" sqref="A1:E1"/>
    </sheetView>
  </sheetViews>
  <sheetFormatPr defaultColWidth="9.33203125" defaultRowHeight="12.75"/>
  <cols>
    <col min="1" max="1" width="27.83203125" style="0" customWidth="1"/>
    <col min="2" max="2" width="23.83203125" style="0" customWidth="1"/>
    <col min="3" max="3" width="29.5" style="0" customWidth="1"/>
    <col min="4" max="4" width="24" style="0" customWidth="1"/>
    <col min="5" max="5" width="28.16015625" style="0" customWidth="1"/>
  </cols>
  <sheetData>
    <row r="1" spans="1:5" ht="27.75" customHeight="1">
      <c r="A1" s="172" t="s">
        <v>122</v>
      </c>
      <c r="B1" s="172"/>
      <c r="C1" s="172"/>
      <c r="D1" s="172"/>
      <c r="E1" s="172"/>
    </row>
    <row r="2" spans="1:5" ht="18.75" customHeight="1">
      <c r="A2" s="183" t="s">
        <v>206</v>
      </c>
      <c r="B2" s="183"/>
      <c r="C2" s="183"/>
      <c r="D2" s="183"/>
      <c r="E2" s="183"/>
    </row>
    <row r="3" spans="1:5" ht="29.25" customHeight="1">
      <c r="A3" s="180" t="s">
        <v>255</v>
      </c>
      <c r="B3" s="171"/>
      <c r="C3" s="171"/>
      <c r="D3" s="171"/>
      <c r="E3" s="171"/>
    </row>
    <row r="4" spans="1:5" ht="77.25" customHeight="1">
      <c r="A4" s="180" t="s">
        <v>256</v>
      </c>
      <c r="B4" s="171"/>
      <c r="C4" s="171"/>
      <c r="D4" s="171"/>
      <c r="E4" s="171"/>
    </row>
    <row r="5" spans="1:5" ht="50.25" customHeight="1">
      <c r="A5" s="180" t="s">
        <v>257</v>
      </c>
      <c r="B5" s="171"/>
      <c r="C5" s="171"/>
      <c r="D5" s="171"/>
      <c r="E5" s="171"/>
    </row>
    <row r="6" spans="1:5" ht="14.25" customHeight="1" thickBot="1">
      <c r="A6" s="92"/>
      <c r="B6" s="92"/>
      <c r="C6" s="92"/>
      <c r="D6" s="92"/>
      <c r="E6" s="92"/>
    </row>
    <row r="7" spans="1:5" ht="32.25" customHeight="1" thickBot="1">
      <c r="A7" s="92"/>
      <c r="B7" s="92"/>
      <c r="C7" s="61" t="s">
        <v>44</v>
      </c>
      <c r="D7" s="92"/>
      <c r="E7" s="92"/>
    </row>
    <row r="8" ht="33" customHeight="1" thickBot="1">
      <c r="E8" s="99"/>
    </row>
    <row r="9" spans="3:5" ht="35.25" customHeight="1" thickBot="1">
      <c r="C9" s="61" t="s">
        <v>16</v>
      </c>
      <c r="D9" s="60"/>
      <c r="E9" s="61" t="s">
        <v>62</v>
      </c>
    </row>
    <row r="10" ht="54.75" customHeight="1" thickBot="1"/>
    <row r="11" spans="1:5" ht="42" customHeight="1" thickBot="1">
      <c r="A11" s="60"/>
      <c r="B11" s="61" t="s">
        <v>43</v>
      </c>
      <c r="D11" s="61" t="s">
        <v>123</v>
      </c>
      <c r="E11" s="60"/>
    </row>
    <row r="12" spans="1:5" ht="16.5" customHeight="1">
      <c r="A12" s="60"/>
      <c r="B12" s="88"/>
      <c r="D12" s="88"/>
      <c r="E12" s="60"/>
    </row>
    <row r="13" spans="1:5" ht="15.75" customHeight="1">
      <c r="A13" s="60"/>
      <c r="B13" s="138" t="s">
        <v>139</v>
      </c>
      <c r="D13" s="138" t="s">
        <v>138</v>
      </c>
      <c r="E13" s="60"/>
    </row>
    <row r="14" ht="22.5" customHeight="1" thickBot="1"/>
    <row r="15" spans="2:5" ht="36.75" customHeight="1" thickBot="1">
      <c r="B15" s="174" t="s">
        <v>124</v>
      </c>
      <c r="C15" s="165"/>
      <c r="D15" s="166"/>
      <c r="E15" s="60"/>
    </row>
    <row r="16" spans="1:5" ht="12.75">
      <c r="A16" s="173"/>
      <c r="B16" s="173"/>
      <c r="C16" s="173"/>
      <c r="D16" s="173"/>
      <c r="E16" s="173"/>
    </row>
  </sheetData>
  <mergeCells count="7">
    <mergeCell ref="A3:E3"/>
    <mergeCell ref="A1:E1"/>
    <mergeCell ref="A16:E16"/>
    <mergeCell ref="B15:D15"/>
    <mergeCell ref="A2:E2"/>
    <mergeCell ref="A5:E5"/>
    <mergeCell ref="A4:E4"/>
  </mergeCells>
  <printOptions/>
  <pageMargins left="0.5" right="0.5" top="0.5" bottom="0.5" header="0.25" footer="0.25"/>
  <pageSetup fitToHeight="1" fitToWidth="1" horizontalDpi="600" verticalDpi="600" orientation="landscape" r:id="rId2"/>
  <headerFooter alignWithMargins="0">
    <oddHeader>&amp;COverview</oddHeader>
    <oddFooter>&amp;LPrinted: &amp;D&amp;CHIPAA Risk Assessment Inventory
&amp;8Copyright (c) 2003, University of Wisconsin Board of Regents&amp;RPage &amp;P of &amp;N
&amp;8http://wiscinfo.doit.wisc.edu/policy/hipaa/inventory.html</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E14"/>
  <sheetViews>
    <sheetView zoomScale="115" zoomScaleNormal="115" workbookViewId="0" topLeftCell="A1">
      <selection activeCell="A1" sqref="A1:D1"/>
    </sheetView>
  </sheetViews>
  <sheetFormatPr defaultColWidth="9.33203125" defaultRowHeight="12.75"/>
  <cols>
    <col min="1" max="1" width="5.66015625" style="0" customWidth="1"/>
    <col min="3" max="3" width="39.16015625" style="0" customWidth="1"/>
    <col min="4" max="4" width="43.66015625" style="0" customWidth="1"/>
    <col min="5" max="5" width="38.33203125" style="0" customWidth="1"/>
  </cols>
  <sheetData>
    <row r="1" spans="1:4" ht="18.75">
      <c r="A1" s="158" t="s">
        <v>117</v>
      </c>
      <c r="B1" s="158"/>
      <c r="C1" s="158"/>
      <c r="D1" s="158"/>
    </row>
    <row r="2" spans="1:4" ht="13.5" thickBot="1">
      <c r="A2" s="150"/>
      <c r="B2" s="150"/>
      <c r="C2" s="150"/>
      <c r="D2" s="150"/>
    </row>
    <row r="3" spans="1:5" s="8" customFormat="1" ht="29.25" customHeight="1" thickBot="1">
      <c r="A3" s="144" t="s">
        <v>279</v>
      </c>
      <c r="B3" s="145"/>
      <c r="C3" s="145"/>
      <c r="D3" s="145"/>
      <c r="E3" s="146"/>
    </row>
    <row r="4" spans="1:5" s="8" customFormat="1" ht="12.75" customHeight="1">
      <c r="A4" s="160">
        <v>1</v>
      </c>
      <c r="B4" s="159" t="s">
        <v>378</v>
      </c>
      <c r="C4" s="159"/>
      <c r="D4" s="142" t="s">
        <v>63</v>
      </c>
      <c r="E4" s="143"/>
    </row>
    <row r="5" spans="1:5" s="8" customFormat="1" ht="12.75" customHeight="1">
      <c r="A5" s="161"/>
      <c r="B5" s="151" t="s">
        <v>189</v>
      </c>
      <c r="C5" s="151"/>
      <c r="D5" s="169" t="s">
        <v>190</v>
      </c>
      <c r="E5" s="170"/>
    </row>
    <row r="6" spans="1:5" s="8" customFormat="1" ht="12.75" customHeight="1">
      <c r="A6" s="161"/>
      <c r="B6" s="151" t="s">
        <v>66</v>
      </c>
      <c r="C6" s="151"/>
      <c r="D6" s="169" t="s">
        <v>64</v>
      </c>
      <c r="E6" s="170"/>
    </row>
    <row r="7" spans="1:5" s="8" customFormat="1" ht="12.75" customHeight="1">
      <c r="A7" s="162"/>
      <c r="B7" s="151" t="s">
        <v>67</v>
      </c>
      <c r="C7" s="151"/>
      <c r="D7" s="163" t="s">
        <v>65</v>
      </c>
      <c r="E7" s="164"/>
    </row>
    <row r="8" spans="1:5" s="8" customFormat="1" ht="14.25" customHeight="1">
      <c r="A8" s="82">
        <v>2</v>
      </c>
      <c r="B8" s="152" t="s">
        <v>377</v>
      </c>
      <c r="C8" s="152"/>
      <c r="D8" s="167" t="s">
        <v>38</v>
      </c>
      <c r="E8" s="168"/>
    </row>
    <row r="9" spans="1:5" s="8" customFormat="1" ht="195" customHeight="1">
      <c r="A9" s="82">
        <v>3</v>
      </c>
      <c r="B9" s="156" t="s">
        <v>379</v>
      </c>
      <c r="C9" s="157"/>
      <c r="D9" s="167" t="s">
        <v>128</v>
      </c>
      <c r="E9" s="168"/>
    </row>
    <row r="10" spans="1:5" s="8" customFormat="1" ht="66.75" customHeight="1">
      <c r="A10" s="82">
        <v>4</v>
      </c>
      <c r="B10" s="156" t="s">
        <v>376</v>
      </c>
      <c r="C10" s="157"/>
      <c r="D10" s="167" t="s">
        <v>0</v>
      </c>
      <c r="E10" s="168"/>
    </row>
    <row r="11" spans="1:5" s="8" customFormat="1" ht="54.75" customHeight="1" thickBot="1">
      <c r="A11" s="83">
        <v>5</v>
      </c>
      <c r="B11" s="153" t="s">
        <v>17</v>
      </c>
      <c r="C11" s="153"/>
      <c r="D11" s="154" t="s">
        <v>129</v>
      </c>
      <c r="E11" s="155"/>
    </row>
    <row r="12" spans="1:4" ht="15" customHeight="1">
      <c r="A12" s="150"/>
      <c r="B12" s="150"/>
      <c r="C12" s="150"/>
      <c r="D12" s="150"/>
    </row>
    <row r="14" ht="12.75">
      <c r="C14" s="8"/>
    </row>
  </sheetData>
  <mergeCells count="21">
    <mergeCell ref="A3:E3"/>
    <mergeCell ref="B9:C9"/>
    <mergeCell ref="B10:C10"/>
    <mergeCell ref="A1:D1"/>
    <mergeCell ref="A2:D2"/>
    <mergeCell ref="B4:C4"/>
    <mergeCell ref="B5:C5"/>
    <mergeCell ref="A4:A7"/>
    <mergeCell ref="B7:C7"/>
    <mergeCell ref="D7:E7"/>
    <mergeCell ref="D4:E4"/>
    <mergeCell ref="D9:E9"/>
    <mergeCell ref="D5:E5"/>
    <mergeCell ref="A12:D12"/>
    <mergeCell ref="B6:C6"/>
    <mergeCell ref="B8:C8"/>
    <mergeCell ref="D10:E10"/>
    <mergeCell ref="B11:C11"/>
    <mergeCell ref="D6:E6"/>
    <mergeCell ref="D8:E8"/>
    <mergeCell ref="D11:E11"/>
  </mergeCells>
  <printOptions/>
  <pageMargins left="0.5" right="0.5" top="0.5" bottom="0.5" header="0.25" footer="0.25"/>
  <pageSetup fitToHeight="1" fitToWidth="1" horizontalDpi="600" verticalDpi="600" orientation="landscape" r:id="rId1"/>
  <headerFooter alignWithMargins="0">
    <oddHeader>&amp;CProcess</oddHeader>
    <oddFooter>&amp;LPrinted: &amp;D&amp;CHIPAA Risk Assessment Inventory
&amp;8Copyright (c) 2003, University of Wisconsin Board of Regents&amp;RPage &amp;P of &amp;N
&amp;8http://wiscinfo.doit.wisc.edu/policy/hipaa/inventory.html</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23"/>
  <sheetViews>
    <sheetView zoomScale="90" zoomScaleNormal="90" workbookViewId="0" topLeftCell="A1">
      <selection activeCell="A1" sqref="A1:D1"/>
    </sheetView>
  </sheetViews>
  <sheetFormatPr defaultColWidth="9.33203125" defaultRowHeight="12.75"/>
  <cols>
    <col min="1" max="1" width="4" style="8" customWidth="1"/>
    <col min="2" max="2" width="22.5" style="8" customWidth="1"/>
    <col min="3" max="3" width="14.66015625" style="9" customWidth="1"/>
    <col min="4" max="4" width="140" style="9" customWidth="1"/>
    <col min="5" max="16384" width="9.33203125" style="8" customWidth="1"/>
  </cols>
  <sheetData>
    <row r="1" spans="1:4" ht="35.25" customHeight="1" thickBot="1">
      <c r="A1" s="172" t="s">
        <v>275</v>
      </c>
      <c r="B1" s="172"/>
      <c r="C1" s="172"/>
      <c r="D1" s="172"/>
    </row>
    <row r="2" spans="1:4" ht="15" customHeight="1" thickBot="1">
      <c r="A2" s="210" t="s">
        <v>263</v>
      </c>
      <c r="B2" s="211"/>
      <c r="C2" s="211"/>
      <c r="D2" s="212"/>
    </row>
    <row r="3" spans="1:4" ht="20.25" customHeight="1">
      <c r="A3" s="209" t="s">
        <v>234</v>
      </c>
      <c r="B3" s="147"/>
      <c r="C3" s="147"/>
      <c r="D3" s="148"/>
    </row>
    <row r="4" spans="1:4" ht="27" customHeight="1">
      <c r="A4" s="207" t="s">
        <v>1</v>
      </c>
      <c r="B4" s="149"/>
      <c r="C4" s="149"/>
      <c r="D4" s="189"/>
    </row>
    <row r="5" spans="1:4" ht="28.5" customHeight="1" thickBot="1">
      <c r="A5" s="208" t="s">
        <v>6</v>
      </c>
      <c r="B5" s="199"/>
      <c r="C5" s="199"/>
      <c r="D5" s="200"/>
    </row>
    <row r="6" spans="1:4" ht="18" customHeight="1" thickBot="1">
      <c r="A6" s="194"/>
      <c r="B6" s="194"/>
      <c r="C6" s="194"/>
      <c r="D6" s="194"/>
    </row>
    <row r="7" spans="1:4" ht="16.5" thickBot="1">
      <c r="A7" s="195" t="s">
        <v>235</v>
      </c>
      <c r="B7" s="196"/>
      <c r="C7" s="196"/>
      <c r="D7" s="197"/>
    </row>
    <row r="8" spans="1:4" ht="26.25" customHeight="1">
      <c r="A8" s="198" t="s">
        <v>276</v>
      </c>
      <c r="B8" s="188"/>
      <c r="C8" s="147" t="s">
        <v>39</v>
      </c>
      <c r="D8" s="148"/>
    </row>
    <row r="9" spans="1:4" ht="25.5" customHeight="1">
      <c r="A9" s="201" t="s">
        <v>262</v>
      </c>
      <c r="B9" s="202"/>
      <c r="C9" s="13" t="s">
        <v>281</v>
      </c>
      <c r="D9" s="11" t="s">
        <v>286</v>
      </c>
    </row>
    <row r="10" spans="1:4" ht="26.25" customHeight="1">
      <c r="A10" s="203"/>
      <c r="B10" s="204"/>
      <c r="C10" s="13" t="s">
        <v>282</v>
      </c>
      <c r="D10" s="11" t="s">
        <v>288</v>
      </c>
    </row>
    <row r="11" spans="1:4" ht="39.75" customHeight="1">
      <c r="A11" s="203"/>
      <c r="B11" s="204"/>
      <c r="C11" s="13" t="s">
        <v>283</v>
      </c>
      <c r="D11" s="11" t="s">
        <v>2</v>
      </c>
    </row>
    <row r="12" spans="1:4" ht="27.75" customHeight="1">
      <c r="A12" s="203"/>
      <c r="B12" s="204"/>
      <c r="C12" s="13" t="s">
        <v>284</v>
      </c>
      <c r="D12" s="11" t="s">
        <v>287</v>
      </c>
    </row>
    <row r="13" spans="1:4" ht="28.5" customHeight="1">
      <c r="A13" s="203"/>
      <c r="B13" s="204"/>
      <c r="C13" s="13" t="s">
        <v>285</v>
      </c>
      <c r="D13" s="11" t="s">
        <v>289</v>
      </c>
    </row>
    <row r="14" spans="1:4" ht="25.5" customHeight="1">
      <c r="A14" s="205"/>
      <c r="B14" s="206"/>
      <c r="C14" s="13" t="s">
        <v>201</v>
      </c>
      <c r="D14" s="11" t="s">
        <v>231</v>
      </c>
    </row>
    <row r="15" spans="1:4" ht="52.5" customHeight="1">
      <c r="A15" s="177" t="s">
        <v>277</v>
      </c>
      <c r="B15" s="175"/>
      <c r="C15" s="149" t="s">
        <v>3</v>
      </c>
      <c r="D15" s="189"/>
    </row>
    <row r="16" spans="1:4" ht="66.75" customHeight="1">
      <c r="A16" s="177" t="s">
        <v>280</v>
      </c>
      <c r="B16" s="175"/>
      <c r="C16" s="149" t="s">
        <v>207</v>
      </c>
      <c r="D16" s="189"/>
    </row>
    <row r="17" spans="1:4" ht="27.75" customHeight="1">
      <c r="A17" s="177" t="s">
        <v>119</v>
      </c>
      <c r="B17" s="175"/>
      <c r="C17" s="149" t="s">
        <v>4</v>
      </c>
      <c r="D17" s="189"/>
    </row>
    <row r="18" spans="1:4" ht="27.75" customHeight="1">
      <c r="A18" s="190" t="s">
        <v>185</v>
      </c>
      <c r="B18" s="191"/>
      <c r="C18" s="156" t="s">
        <v>186</v>
      </c>
      <c r="D18" s="192"/>
    </row>
    <row r="19" spans="1:4" ht="27" customHeight="1">
      <c r="A19" s="177" t="s">
        <v>118</v>
      </c>
      <c r="B19" s="175"/>
      <c r="C19" s="149" t="s">
        <v>5</v>
      </c>
      <c r="D19" s="189"/>
    </row>
    <row r="20" spans="1:4" ht="100.5" customHeight="1" thickBot="1">
      <c r="A20" s="178" t="s">
        <v>232</v>
      </c>
      <c r="B20" s="193"/>
      <c r="C20" s="199" t="s">
        <v>18</v>
      </c>
      <c r="D20" s="200"/>
    </row>
    <row r="21" spans="1:4" ht="12.75" customHeight="1">
      <c r="A21" s="57"/>
      <c r="B21" s="57"/>
      <c r="C21" s="57"/>
      <c r="D21" s="57"/>
    </row>
    <row r="22" spans="1:4" ht="12.75">
      <c r="A22" s="58"/>
      <c r="B22" s="58"/>
      <c r="C22" s="25"/>
      <c r="D22" s="25"/>
    </row>
    <row r="23" spans="1:4" ht="12.75">
      <c r="A23" s="58"/>
      <c r="B23" s="58"/>
      <c r="C23" s="25"/>
      <c r="D23" s="25"/>
    </row>
  </sheetData>
  <mergeCells count="22">
    <mergeCell ref="A4:D4"/>
    <mergeCell ref="A5:D5"/>
    <mergeCell ref="A3:D3"/>
    <mergeCell ref="A2:D2"/>
    <mergeCell ref="A1:D1"/>
    <mergeCell ref="A20:B20"/>
    <mergeCell ref="A6:D6"/>
    <mergeCell ref="A7:D7"/>
    <mergeCell ref="A8:B8"/>
    <mergeCell ref="A15:B15"/>
    <mergeCell ref="C20:D20"/>
    <mergeCell ref="A9:B14"/>
    <mergeCell ref="C19:D19"/>
    <mergeCell ref="C16:D16"/>
    <mergeCell ref="A19:B19"/>
    <mergeCell ref="C8:D8"/>
    <mergeCell ref="C15:D15"/>
    <mergeCell ref="A16:B16"/>
    <mergeCell ref="A17:B17"/>
    <mergeCell ref="C17:D17"/>
    <mergeCell ref="A18:B18"/>
    <mergeCell ref="C18:D18"/>
  </mergeCells>
  <printOptions/>
  <pageMargins left="0.5" right="0.5" top="0.5" bottom="0.5" header="0.25" footer="0.25"/>
  <pageSetup fitToHeight="1" fitToWidth="1" horizontalDpi="600" verticalDpi="600" orientation="landscape" scale="78" r:id="rId1"/>
  <headerFooter alignWithMargins="0">
    <oddHeader>&amp;CInstructions</oddHeader>
    <oddFooter>&amp;LPrinted: &amp;D&amp;CHIPAA Risk Assessment Inventory
&amp;8Copyright (c) 2003, University of Wisconsin Board of Regents&amp;RPage &amp;P of &amp;N
&amp;8http://wiscinfo.doit.wisc.edu/policy/hipaa/inventory.html</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C31"/>
  <sheetViews>
    <sheetView zoomScale="120" zoomScaleNormal="120" workbookViewId="0" topLeftCell="A1">
      <selection activeCell="A1" sqref="A1:C1"/>
    </sheetView>
  </sheetViews>
  <sheetFormatPr defaultColWidth="9.33203125" defaultRowHeight="12.75"/>
  <cols>
    <col min="1" max="1" width="41.5" style="9" customWidth="1"/>
    <col min="2" max="2" width="22.83203125" style="0" customWidth="1"/>
    <col min="3" max="3" width="58.33203125" style="0" customWidth="1"/>
  </cols>
  <sheetData>
    <row r="1" spans="1:3" ht="18.75" customHeight="1">
      <c r="A1" s="187" t="s">
        <v>54</v>
      </c>
      <c r="B1" s="187"/>
      <c r="C1" s="187"/>
    </row>
    <row r="2" spans="1:3" ht="28.5" customHeight="1">
      <c r="A2" s="225" t="s">
        <v>14</v>
      </c>
      <c r="B2" s="225"/>
      <c r="C2" s="75">
        <f ca="1">TODAY()</f>
        <v>38034</v>
      </c>
    </row>
    <row r="3" spans="1:3" ht="16.5" thickBot="1">
      <c r="A3" s="223" t="s">
        <v>45</v>
      </c>
      <c r="B3" s="223"/>
      <c r="C3" s="223"/>
    </row>
    <row r="4" spans="1:3" ht="15" customHeight="1">
      <c r="A4" s="217" t="s">
        <v>61</v>
      </c>
      <c r="B4" s="43" t="s">
        <v>114</v>
      </c>
      <c r="C4" s="222"/>
    </row>
    <row r="5" spans="1:3" ht="28.5" customHeight="1" thickBot="1">
      <c r="A5" s="208"/>
      <c r="B5" s="6" t="s">
        <v>48</v>
      </c>
      <c r="C5" s="222"/>
    </row>
    <row r="6" spans="1:3" ht="15" customHeight="1">
      <c r="A6" s="224"/>
      <c r="B6" s="224"/>
      <c r="C6" s="224"/>
    </row>
    <row r="7" spans="1:3" ht="18.75" customHeight="1" thickBot="1">
      <c r="A7" s="220" t="s">
        <v>53</v>
      </c>
      <c r="B7" s="220"/>
      <c r="C7" s="220"/>
    </row>
    <row r="8" spans="1:3" ht="12.75" customHeight="1">
      <c r="A8" s="218" t="s">
        <v>52</v>
      </c>
      <c r="B8" s="43" t="s">
        <v>115</v>
      </c>
      <c r="C8" s="213" t="s">
        <v>55</v>
      </c>
    </row>
    <row r="9" spans="1:3" ht="12.75" customHeight="1">
      <c r="A9" s="219"/>
      <c r="B9" s="5" t="s">
        <v>49</v>
      </c>
      <c r="C9" s="214"/>
    </row>
    <row r="10" spans="1:3" ht="12.75" customHeight="1">
      <c r="A10" s="219"/>
      <c r="B10" s="5" t="s">
        <v>50</v>
      </c>
      <c r="C10" s="214"/>
    </row>
    <row r="11" spans="1:3" ht="12.75" customHeight="1">
      <c r="A11" s="219"/>
      <c r="B11" s="5" t="s">
        <v>51</v>
      </c>
      <c r="C11" s="214"/>
    </row>
    <row r="12" spans="1:3" ht="12.75" customHeight="1">
      <c r="A12" s="219"/>
      <c r="B12" s="5"/>
      <c r="C12" s="214"/>
    </row>
    <row r="13" spans="1:3" ht="12.75" customHeight="1">
      <c r="A13" s="219"/>
      <c r="B13" s="5"/>
      <c r="C13" s="214"/>
    </row>
    <row r="14" spans="1:3" ht="12.75" customHeight="1">
      <c r="A14" s="219"/>
      <c r="B14" s="5"/>
      <c r="C14" s="214"/>
    </row>
    <row r="15" spans="1:3" ht="12.75" customHeight="1">
      <c r="A15" s="219"/>
      <c r="B15" s="5"/>
      <c r="C15" s="214"/>
    </row>
    <row r="16" spans="1:3" ht="12.75" customHeight="1">
      <c r="A16" s="219"/>
      <c r="B16" s="59"/>
      <c r="C16" s="214"/>
    </row>
    <row r="17" spans="1:3" ht="12.75" customHeight="1">
      <c r="A17" s="219"/>
      <c r="B17" s="59"/>
      <c r="C17" s="214"/>
    </row>
    <row r="18" spans="1:3" ht="12.75" customHeight="1">
      <c r="A18" s="219"/>
      <c r="B18" s="59"/>
      <c r="C18" s="214"/>
    </row>
    <row r="19" spans="1:3" ht="12.75" customHeight="1">
      <c r="A19" s="219"/>
      <c r="B19" s="59"/>
      <c r="C19" s="214"/>
    </row>
    <row r="20" spans="1:3" ht="12.75" customHeight="1" thickBot="1">
      <c r="A20" s="45"/>
      <c r="B20" s="100" t="s">
        <v>208</v>
      </c>
      <c r="C20" s="72"/>
    </row>
    <row r="21" spans="1:3" ht="15" customHeight="1">
      <c r="A21" s="221"/>
      <c r="B21" s="221"/>
      <c r="C21" s="221"/>
    </row>
    <row r="22" spans="1:3" ht="16.5" thickBot="1">
      <c r="A22" s="220" t="s">
        <v>191</v>
      </c>
      <c r="B22" s="220"/>
      <c r="C22" s="220"/>
    </row>
    <row r="23" spans="1:3" ht="12.75" customHeight="1">
      <c r="A23" s="218" t="s">
        <v>59</v>
      </c>
      <c r="B23" s="43" t="s">
        <v>114</v>
      </c>
      <c r="C23" s="215" t="s">
        <v>60</v>
      </c>
    </row>
    <row r="24" spans="1:3" ht="12.75" customHeight="1">
      <c r="A24" s="219"/>
      <c r="B24" s="5" t="s">
        <v>56</v>
      </c>
      <c r="C24" s="216"/>
    </row>
    <row r="25" spans="1:3" ht="12.75" customHeight="1">
      <c r="A25" s="219"/>
      <c r="B25" s="5" t="s">
        <v>57</v>
      </c>
      <c r="C25" s="216"/>
    </row>
    <row r="26" spans="1:3" ht="12.75" customHeight="1">
      <c r="A26" s="219"/>
      <c r="B26" s="5"/>
      <c r="C26" s="216"/>
    </row>
    <row r="27" spans="1:3" ht="12.75" customHeight="1">
      <c r="A27" s="219"/>
      <c r="B27" s="59"/>
      <c r="C27" s="216"/>
    </row>
    <row r="28" spans="1:3" ht="12.75" customHeight="1">
      <c r="A28" s="219"/>
      <c r="B28" s="59"/>
      <c r="C28" s="216"/>
    </row>
    <row r="29" spans="1:3" ht="12.75" customHeight="1">
      <c r="A29" s="219"/>
      <c r="B29" s="59"/>
      <c r="C29" s="216"/>
    </row>
    <row r="30" spans="1:3" ht="12.75" customHeight="1">
      <c r="A30" s="219"/>
      <c r="B30" s="59"/>
      <c r="C30" s="216"/>
    </row>
    <row r="31" spans="1:3" ht="12.75" customHeight="1" thickBot="1">
      <c r="A31" s="45"/>
      <c r="B31" s="100" t="s">
        <v>58</v>
      </c>
      <c r="C31" s="73"/>
    </row>
  </sheetData>
  <mergeCells count="13">
    <mergeCell ref="A3:C3"/>
    <mergeCell ref="A6:C6"/>
    <mergeCell ref="A7:C7"/>
    <mergeCell ref="A1:C1"/>
    <mergeCell ref="A2:B2"/>
    <mergeCell ref="C8:C19"/>
    <mergeCell ref="C23:C30"/>
    <mergeCell ref="A4:A5"/>
    <mergeCell ref="A8:A19"/>
    <mergeCell ref="A23:A30"/>
    <mergeCell ref="A22:C22"/>
    <mergeCell ref="A21:C21"/>
    <mergeCell ref="C4:C5"/>
  </mergeCells>
  <printOptions headings="1"/>
  <pageMargins left="0.5" right="1.5" top="0.5" bottom="0.5" header="0.25" footer="0.25"/>
  <pageSetup cellComments="atEnd" fitToHeight="1" fitToWidth="1" horizontalDpi="600" verticalDpi="600" orientation="landscape" r:id="rId1"/>
  <headerFooter alignWithMargins="0">
    <oddHeader>&amp;CHCC Unit</oddHeader>
    <oddFooter>&amp;LPrinted: &amp;D&amp;CHIPAA Risk Assessment Survey
&amp;8Copyright (c) 2003, University of Wisconsin Board of Regents&amp;RPage &amp;P of &amp;N
&amp;8http://wiscinfo.doit.wisc.edu/policy/hipaa/inventory.html</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P44"/>
  <sheetViews>
    <sheetView zoomScale="74" zoomScaleNormal="74" workbookViewId="0" topLeftCell="A1">
      <pane xSplit="1" ySplit="6" topLeftCell="B7" activePane="bottomRight" state="frozen"/>
      <selection pane="topLeft" activeCell="B9" sqref="B9"/>
      <selection pane="topRight" activeCell="B9" sqref="B9"/>
      <selection pane="bottomLeft" activeCell="B9" sqref="B9"/>
      <selection pane="bottomRight" activeCell="A1" sqref="A1:AP1"/>
    </sheetView>
  </sheetViews>
  <sheetFormatPr defaultColWidth="9.33203125" defaultRowHeight="12.75"/>
  <cols>
    <col min="1" max="1" width="19.16015625" style="0" customWidth="1"/>
    <col min="2" max="2" width="14.33203125" style="0" customWidth="1"/>
    <col min="3" max="3" width="18" style="0" customWidth="1"/>
    <col min="4" max="4" width="30.16015625" style="0" customWidth="1"/>
    <col min="5" max="6" width="4" style="1" customWidth="1"/>
    <col min="7" max="7" width="4.83203125" style="1" customWidth="1"/>
    <col min="8" max="42" width="3.5" style="1" customWidth="1"/>
  </cols>
  <sheetData>
    <row r="1" spans="1:42" ht="18.75">
      <c r="A1" s="293" t="s">
        <v>192</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row>
    <row r="2" spans="1:42" ht="16.5" thickBot="1">
      <c r="A2" s="292" t="str">
        <f>'I. HCC Unit'!B5</f>
        <v>Example Unit Name</v>
      </c>
      <c r="B2" s="292"/>
      <c r="C2" s="292"/>
      <c r="D2" s="292"/>
      <c r="E2" s="292"/>
      <c r="F2" s="292"/>
      <c r="G2" s="292"/>
      <c r="H2" s="291" t="s">
        <v>278</v>
      </c>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85">
        <f ca="1">TODAY()</f>
        <v>38034</v>
      </c>
      <c r="AO2" s="285"/>
      <c r="AP2" s="285"/>
    </row>
    <row r="3" spans="1:42" ht="32.25" customHeight="1" thickBot="1">
      <c r="A3" s="249" t="s">
        <v>86</v>
      </c>
      <c r="B3" s="250"/>
      <c r="C3" s="250"/>
      <c r="D3" s="250"/>
      <c r="E3" s="250"/>
      <c r="F3" s="250"/>
      <c r="G3" s="251"/>
      <c r="H3" s="288" t="s">
        <v>12</v>
      </c>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90"/>
    </row>
    <row r="4" spans="1:42" ht="15.75">
      <c r="A4" s="303" t="s">
        <v>203</v>
      </c>
      <c r="B4" s="264" t="s">
        <v>202</v>
      </c>
      <c r="C4" s="264" t="s">
        <v>9</v>
      </c>
      <c r="D4" s="264" t="s">
        <v>204</v>
      </c>
      <c r="E4" s="272" t="s">
        <v>85</v>
      </c>
      <c r="F4" s="275" t="s">
        <v>184</v>
      </c>
      <c r="G4" s="260" t="s">
        <v>101</v>
      </c>
      <c r="H4" s="299" t="s">
        <v>79</v>
      </c>
      <c r="I4" s="300"/>
      <c r="J4" s="300"/>
      <c r="K4" s="300"/>
      <c r="L4" s="300"/>
      <c r="M4" s="300"/>
      <c r="N4" s="300"/>
      <c r="O4" s="300"/>
      <c r="P4" s="300"/>
      <c r="Q4" s="300"/>
      <c r="R4" s="300"/>
      <c r="S4" s="300"/>
      <c r="T4" s="300"/>
      <c r="U4" s="300"/>
      <c r="V4" s="300"/>
      <c r="W4" s="301"/>
      <c r="X4" s="254" t="s">
        <v>113</v>
      </c>
      <c r="Y4" s="255"/>
      <c r="Z4" s="255"/>
      <c r="AA4" s="255"/>
      <c r="AB4" s="255"/>
      <c r="AC4" s="255"/>
      <c r="AD4" s="255"/>
      <c r="AE4" s="255"/>
      <c r="AF4" s="255"/>
      <c r="AG4" s="256"/>
      <c r="AH4" s="254" t="s">
        <v>102</v>
      </c>
      <c r="AI4" s="255"/>
      <c r="AJ4" s="255"/>
      <c r="AK4" s="255"/>
      <c r="AL4" s="255"/>
      <c r="AM4" s="255"/>
      <c r="AN4" s="255"/>
      <c r="AO4" s="255"/>
      <c r="AP4" s="256"/>
    </row>
    <row r="5" spans="1:42" ht="16.5" thickBot="1">
      <c r="A5" s="304"/>
      <c r="B5" s="265"/>
      <c r="C5" s="265"/>
      <c r="D5" s="265"/>
      <c r="E5" s="273"/>
      <c r="F5" s="276"/>
      <c r="G5" s="261"/>
      <c r="H5" s="298" t="s">
        <v>110</v>
      </c>
      <c r="I5" s="267"/>
      <c r="J5" s="267"/>
      <c r="K5" s="267" t="s">
        <v>111</v>
      </c>
      <c r="L5" s="267"/>
      <c r="M5" s="267"/>
      <c r="N5" s="267" t="s">
        <v>80</v>
      </c>
      <c r="O5" s="267"/>
      <c r="P5" s="267"/>
      <c r="Q5" s="79" t="s">
        <v>81</v>
      </c>
      <c r="R5" s="267" t="s">
        <v>82</v>
      </c>
      <c r="S5" s="267"/>
      <c r="T5" s="267"/>
      <c r="U5" s="267"/>
      <c r="V5" s="267"/>
      <c r="W5" s="80" t="s">
        <v>83</v>
      </c>
      <c r="X5" s="252" t="s">
        <v>74</v>
      </c>
      <c r="Y5" s="253"/>
      <c r="Z5" s="253"/>
      <c r="AA5" s="253"/>
      <c r="AB5" s="24" t="s">
        <v>76</v>
      </c>
      <c r="AC5" s="24" t="s">
        <v>77</v>
      </c>
      <c r="AD5" s="253" t="s">
        <v>78</v>
      </c>
      <c r="AE5" s="253"/>
      <c r="AF5" s="253"/>
      <c r="AG5" s="263"/>
      <c r="AH5" s="257" t="s">
        <v>74</v>
      </c>
      <c r="AI5" s="258"/>
      <c r="AJ5" s="258"/>
      <c r="AK5" s="259"/>
      <c r="AL5" s="31" t="s">
        <v>76</v>
      </c>
      <c r="AM5" s="31" t="s">
        <v>77</v>
      </c>
      <c r="AN5" s="31" t="s">
        <v>78</v>
      </c>
      <c r="AO5" s="286" t="s">
        <v>84</v>
      </c>
      <c r="AP5" s="287"/>
    </row>
    <row r="6" spans="1:42" ht="187.5" customHeight="1" thickBot="1">
      <c r="A6" s="305"/>
      <c r="B6" s="266"/>
      <c r="C6" s="266"/>
      <c r="D6" s="266"/>
      <c r="E6" s="274"/>
      <c r="F6" s="277"/>
      <c r="G6" s="262"/>
      <c r="H6" s="78" t="s">
        <v>209</v>
      </c>
      <c r="I6" s="26" t="s">
        <v>210</v>
      </c>
      <c r="J6" s="26" t="s">
        <v>211</v>
      </c>
      <c r="K6" s="33" t="s">
        <v>121</v>
      </c>
      <c r="L6" s="26" t="s">
        <v>212</v>
      </c>
      <c r="M6" s="26" t="s">
        <v>213</v>
      </c>
      <c r="N6" s="26" t="s">
        <v>215</v>
      </c>
      <c r="O6" s="26" t="s">
        <v>216</v>
      </c>
      <c r="P6" s="26" t="s">
        <v>217</v>
      </c>
      <c r="Q6" s="33" t="s">
        <v>89</v>
      </c>
      <c r="R6" s="33" t="s">
        <v>90</v>
      </c>
      <c r="S6" s="33" t="s">
        <v>91</v>
      </c>
      <c r="T6" s="33" t="s">
        <v>92</v>
      </c>
      <c r="U6" s="64" t="s">
        <v>218</v>
      </c>
      <c r="V6" s="64" t="s">
        <v>219</v>
      </c>
      <c r="W6" s="34" t="s">
        <v>93</v>
      </c>
      <c r="X6" s="78" t="s">
        <v>224</v>
      </c>
      <c r="Y6" s="26" t="s">
        <v>179</v>
      </c>
      <c r="Z6" s="26" t="s">
        <v>226</v>
      </c>
      <c r="AA6" s="26" t="s">
        <v>227</v>
      </c>
      <c r="AB6" s="33" t="s">
        <v>94</v>
      </c>
      <c r="AC6" s="33" t="s">
        <v>95</v>
      </c>
      <c r="AD6" s="33" t="s">
        <v>96</v>
      </c>
      <c r="AE6" s="33" t="s">
        <v>97</v>
      </c>
      <c r="AF6" s="26" t="s">
        <v>220</v>
      </c>
      <c r="AG6" s="28" t="s">
        <v>221</v>
      </c>
      <c r="AH6" s="32" t="s">
        <v>87</v>
      </c>
      <c r="AI6" s="33" t="s">
        <v>98</v>
      </c>
      <c r="AJ6" s="26" t="s">
        <v>222</v>
      </c>
      <c r="AK6" s="26" t="s">
        <v>180</v>
      </c>
      <c r="AL6" s="33" t="s">
        <v>99</v>
      </c>
      <c r="AM6" s="26" t="s">
        <v>181</v>
      </c>
      <c r="AN6" s="33" t="s">
        <v>100</v>
      </c>
      <c r="AO6" s="26" t="s">
        <v>182</v>
      </c>
      <c r="AP6" s="28" t="s">
        <v>183</v>
      </c>
    </row>
    <row r="7" spans="1:42" ht="12.75">
      <c r="A7" s="2"/>
      <c r="B7" s="7"/>
      <c r="C7" s="3"/>
      <c r="D7" s="3"/>
      <c r="E7" s="4">
        <f aca="true" t="shared" si="0" ref="E7:E15">IF(NOT(ISBLANK($B7)),IF(NOT(ISBLANK(VLOOKUP($B7,$B$38:$AP$44,E$37))),VLOOKUP($B7,$B$38:$AP$44,E$37),""),"")</f>
      </c>
      <c r="F7" s="27"/>
      <c r="G7" s="27">
        <f aca="true" t="shared" si="1" ref="G7:P15">IF(NOT(ISBLANK($B7)),IF(NOT(ISBLANK(VLOOKUP($B7,$B$38:$AP$44,G$37))),VLOOKUP($B7,$B$38:$AP$44,G$37),""),"")</f>
      </c>
      <c r="H7" s="29">
        <f t="shared" si="1"/>
      </c>
      <c r="I7" s="4">
        <f t="shared" si="1"/>
      </c>
      <c r="J7" s="4">
        <f t="shared" si="1"/>
      </c>
      <c r="K7" s="35">
        <f t="shared" si="1"/>
      </c>
      <c r="L7" s="4">
        <f t="shared" si="1"/>
      </c>
      <c r="M7" s="4">
        <f t="shared" si="1"/>
      </c>
      <c r="N7" s="4">
        <f t="shared" si="1"/>
      </c>
      <c r="O7" s="4">
        <f t="shared" si="1"/>
      </c>
      <c r="P7" s="4">
        <f t="shared" si="1"/>
      </c>
      <c r="Q7" s="35">
        <f aca="true" t="shared" si="2" ref="Q7:Z15">IF(NOT(ISBLANK($B7)),IF(NOT(ISBLANK(VLOOKUP($B7,$B$38:$AP$44,Q$37))),VLOOKUP($B7,$B$38:$AP$44,Q$37),""),"")</f>
      </c>
      <c r="R7" s="35">
        <f t="shared" si="2"/>
      </c>
      <c r="S7" s="35">
        <f t="shared" si="2"/>
      </c>
      <c r="T7" s="35">
        <f t="shared" si="2"/>
      </c>
      <c r="U7" s="41">
        <f t="shared" si="2"/>
      </c>
      <c r="V7" s="41">
        <f t="shared" si="2"/>
      </c>
      <c r="W7" s="36">
        <f t="shared" si="2"/>
      </c>
      <c r="X7" s="29">
        <f t="shared" si="2"/>
      </c>
      <c r="Y7" s="4">
        <f t="shared" si="2"/>
      </c>
      <c r="Z7" s="4">
        <f t="shared" si="2"/>
      </c>
      <c r="AA7" s="4">
        <f aca="true" t="shared" si="3" ref="AA7:AJ15">IF(NOT(ISBLANK($B7)),IF(NOT(ISBLANK(VLOOKUP($B7,$B$38:$AP$44,AA$37))),VLOOKUP($B7,$B$38:$AP$44,AA$37),""),"")</f>
      </c>
      <c r="AB7" s="35">
        <f t="shared" si="3"/>
      </c>
      <c r="AC7" s="35">
        <f t="shared" si="3"/>
      </c>
      <c r="AD7" s="35">
        <f t="shared" si="3"/>
      </c>
      <c r="AE7" s="35">
        <f t="shared" si="3"/>
      </c>
      <c r="AF7" s="4">
        <f t="shared" si="3"/>
      </c>
      <c r="AG7" s="30">
        <f t="shared" si="3"/>
      </c>
      <c r="AH7" s="37">
        <f t="shared" si="3"/>
      </c>
      <c r="AI7" s="35">
        <f t="shared" si="3"/>
      </c>
      <c r="AJ7" s="4">
        <f t="shared" si="3"/>
      </c>
      <c r="AK7" s="4">
        <f aca="true" t="shared" si="4" ref="AK7:AP15">IF(NOT(ISBLANK($B7)),IF(NOT(ISBLANK(VLOOKUP($B7,$B$38:$AP$44,AK$37))),VLOOKUP($B7,$B$38:$AP$44,AK$37),""),"")</f>
      </c>
      <c r="AL7" s="35">
        <f t="shared" si="4"/>
      </c>
      <c r="AM7" s="4">
        <f t="shared" si="4"/>
      </c>
      <c r="AN7" s="35">
        <f t="shared" si="4"/>
      </c>
      <c r="AO7" s="4">
        <f t="shared" si="4"/>
      </c>
      <c r="AP7" s="30">
        <f t="shared" si="4"/>
      </c>
    </row>
    <row r="8" spans="1:42" ht="12.75">
      <c r="A8" s="89"/>
      <c r="B8" s="101"/>
      <c r="C8" s="10"/>
      <c r="D8" s="10"/>
      <c r="E8" s="103">
        <f t="shared" si="0"/>
      </c>
      <c r="F8" s="104">
        <f aca="true" t="shared" si="5" ref="F8:F15">IF(NOT(ISBLANK($B8)),IF(NOT(ISBLANK(VLOOKUP($B8,$B$38:$AP$44,F$37))),VLOOKUP($B8,$B$38:$AP$44,F$37),""),"")</f>
      </c>
      <c r="G8" s="104">
        <f t="shared" si="1"/>
      </c>
      <c r="H8" s="82">
        <f t="shared" si="1"/>
      </c>
      <c r="I8" s="103">
        <f t="shared" si="1"/>
      </c>
      <c r="J8" s="103">
        <f t="shared" si="1"/>
      </c>
      <c r="K8" s="105">
        <f t="shared" si="1"/>
      </c>
      <c r="L8" s="103">
        <f t="shared" si="1"/>
      </c>
      <c r="M8" s="103">
        <f t="shared" si="1"/>
      </c>
      <c r="N8" s="103">
        <f t="shared" si="1"/>
      </c>
      <c r="O8" s="103">
        <f t="shared" si="1"/>
      </c>
      <c r="P8" s="103">
        <f t="shared" si="1"/>
      </c>
      <c r="Q8" s="105">
        <f t="shared" si="2"/>
      </c>
      <c r="R8" s="105">
        <f t="shared" si="2"/>
      </c>
      <c r="S8" s="105">
        <f t="shared" si="2"/>
      </c>
      <c r="T8" s="105">
        <f t="shared" si="2"/>
      </c>
      <c r="U8" s="106">
        <f t="shared" si="2"/>
      </c>
      <c r="V8" s="106">
        <f t="shared" si="2"/>
      </c>
      <c r="W8" s="107">
        <f t="shared" si="2"/>
      </c>
      <c r="X8" s="82">
        <f t="shared" si="2"/>
      </c>
      <c r="Y8" s="103">
        <f t="shared" si="2"/>
      </c>
      <c r="Z8" s="103">
        <f t="shared" si="2"/>
      </c>
      <c r="AA8" s="103">
        <f t="shared" si="3"/>
      </c>
      <c r="AB8" s="105">
        <f t="shared" si="3"/>
      </c>
      <c r="AC8" s="105">
        <f t="shared" si="3"/>
      </c>
      <c r="AD8" s="105">
        <f t="shared" si="3"/>
      </c>
      <c r="AE8" s="105">
        <f t="shared" si="3"/>
      </c>
      <c r="AF8" s="103">
        <f t="shared" si="3"/>
      </c>
      <c r="AG8" s="108">
        <f t="shared" si="3"/>
      </c>
      <c r="AH8" s="109">
        <f t="shared" si="3"/>
      </c>
      <c r="AI8" s="105">
        <f t="shared" si="3"/>
      </c>
      <c r="AJ8" s="103">
        <f t="shared" si="3"/>
      </c>
      <c r="AK8" s="103">
        <f t="shared" si="4"/>
      </c>
      <c r="AL8" s="105">
        <f t="shared" si="4"/>
      </c>
      <c r="AM8" s="103">
        <f t="shared" si="4"/>
      </c>
      <c r="AN8" s="105">
        <f t="shared" si="4"/>
      </c>
      <c r="AO8" s="103">
        <f t="shared" si="4"/>
      </c>
      <c r="AP8" s="108">
        <f t="shared" si="4"/>
      </c>
    </row>
    <row r="9" spans="1:42" ht="12.75">
      <c r="A9" s="89"/>
      <c r="B9" s="101"/>
      <c r="C9" s="10"/>
      <c r="D9" s="10"/>
      <c r="E9" s="103">
        <f t="shared" si="0"/>
      </c>
      <c r="F9" s="104">
        <f t="shared" si="5"/>
      </c>
      <c r="G9" s="104">
        <f t="shared" si="1"/>
      </c>
      <c r="H9" s="82">
        <f t="shared" si="1"/>
      </c>
      <c r="I9" s="103">
        <f t="shared" si="1"/>
      </c>
      <c r="J9" s="103">
        <f t="shared" si="1"/>
      </c>
      <c r="K9" s="105">
        <f t="shared" si="1"/>
      </c>
      <c r="L9" s="103">
        <f t="shared" si="1"/>
      </c>
      <c r="M9" s="103">
        <f t="shared" si="1"/>
      </c>
      <c r="N9" s="103">
        <f t="shared" si="1"/>
      </c>
      <c r="O9" s="103">
        <f t="shared" si="1"/>
      </c>
      <c r="P9" s="103">
        <f t="shared" si="1"/>
      </c>
      <c r="Q9" s="105">
        <f t="shared" si="2"/>
      </c>
      <c r="R9" s="105">
        <f t="shared" si="2"/>
      </c>
      <c r="S9" s="105">
        <f t="shared" si="2"/>
      </c>
      <c r="T9" s="105">
        <f t="shared" si="2"/>
      </c>
      <c r="U9" s="106">
        <f t="shared" si="2"/>
      </c>
      <c r="V9" s="106">
        <f t="shared" si="2"/>
      </c>
      <c r="W9" s="107">
        <f t="shared" si="2"/>
      </c>
      <c r="X9" s="82">
        <f t="shared" si="2"/>
      </c>
      <c r="Y9" s="103">
        <f t="shared" si="2"/>
      </c>
      <c r="Z9" s="103">
        <f t="shared" si="2"/>
      </c>
      <c r="AA9" s="103">
        <f t="shared" si="3"/>
      </c>
      <c r="AB9" s="105">
        <f t="shared" si="3"/>
      </c>
      <c r="AC9" s="105">
        <f t="shared" si="3"/>
      </c>
      <c r="AD9" s="105">
        <f t="shared" si="3"/>
      </c>
      <c r="AE9" s="105">
        <f t="shared" si="3"/>
      </c>
      <c r="AF9" s="103">
        <f t="shared" si="3"/>
      </c>
      <c r="AG9" s="108">
        <f t="shared" si="3"/>
      </c>
      <c r="AH9" s="109">
        <f t="shared" si="3"/>
      </c>
      <c r="AI9" s="105">
        <f t="shared" si="3"/>
      </c>
      <c r="AJ9" s="103">
        <f t="shared" si="3"/>
      </c>
      <c r="AK9" s="103">
        <f t="shared" si="4"/>
      </c>
      <c r="AL9" s="105">
        <f t="shared" si="4"/>
      </c>
      <c r="AM9" s="103">
        <f t="shared" si="4"/>
      </c>
      <c r="AN9" s="105">
        <f t="shared" si="4"/>
      </c>
      <c r="AO9" s="103">
        <f t="shared" si="4"/>
      </c>
      <c r="AP9" s="108">
        <f t="shared" si="4"/>
      </c>
    </row>
    <row r="10" spans="1:42" ht="12.75">
      <c r="A10" s="89"/>
      <c r="B10" s="10"/>
      <c r="C10" s="10"/>
      <c r="D10" s="10"/>
      <c r="E10" s="103">
        <f t="shared" si="0"/>
      </c>
      <c r="F10" s="103">
        <f t="shared" si="5"/>
      </c>
      <c r="G10" s="108">
        <f t="shared" si="1"/>
      </c>
      <c r="H10" s="82">
        <f t="shared" si="1"/>
      </c>
      <c r="I10" s="103">
        <f t="shared" si="1"/>
      </c>
      <c r="J10" s="103">
        <f t="shared" si="1"/>
      </c>
      <c r="K10" s="105">
        <f t="shared" si="1"/>
      </c>
      <c r="L10" s="103">
        <f t="shared" si="1"/>
      </c>
      <c r="M10" s="103">
        <f t="shared" si="1"/>
      </c>
      <c r="N10" s="103">
        <f t="shared" si="1"/>
      </c>
      <c r="O10" s="103">
        <f t="shared" si="1"/>
      </c>
      <c r="P10" s="103">
        <f t="shared" si="1"/>
      </c>
      <c r="Q10" s="105">
        <f t="shared" si="2"/>
      </c>
      <c r="R10" s="105">
        <f t="shared" si="2"/>
      </c>
      <c r="S10" s="105">
        <f t="shared" si="2"/>
      </c>
      <c r="T10" s="105">
        <f t="shared" si="2"/>
      </c>
      <c r="U10" s="106">
        <f t="shared" si="2"/>
      </c>
      <c r="V10" s="106">
        <f t="shared" si="2"/>
      </c>
      <c r="W10" s="107">
        <f t="shared" si="2"/>
      </c>
      <c r="X10" s="82">
        <f t="shared" si="2"/>
      </c>
      <c r="Y10" s="103">
        <f t="shared" si="2"/>
      </c>
      <c r="Z10" s="103">
        <f t="shared" si="2"/>
      </c>
      <c r="AA10" s="103">
        <f t="shared" si="3"/>
      </c>
      <c r="AB10" s="105">
        <f t="shared" si="3"/>
      </c>
      <c r="AC10" s="105">
        <f t="shared" si="3"/>
      </c>
      <c r="AD10" s="105">
        <f t="shared" si="3"/>
      </c>
      <c r="AE10" s="105">
        <f t="shared" si="3"/>
      </c>
      <c r="AF10" s="103">
        <f t="shared" si="3"/>
      </c>
      <c r="AG10" s="108">
        <f t="shared" si="3"/>
      </c>
      <c r="AH10" s="109">
        <f t="shared" si="3"/>
      </c>
      <c r="AI10" s="105">
        <f t="shared" si="3"/>
      </c>
      <c r="AJ10" s="103">
        <f t="shared" si="3"/>
      </c>
      <c r="AK10" s="103">
        <f t="shared" si="4"/>
      </c>
      <c r="AL10" s="105">
        <f t="shared" si="4"/>
      </c>
      <c r="AM10" s="103">
        <f t="shared" si="4"/>
      </c>
      <c r="AN10" s="105">
        <f t="shared" si="4"/>
      </c>
      <c r="AO10" s="103">
        <f t="shared" si="4"/>
      </c>
      <c r="AP10" s="108">
        <f t="shared" si="4"/>
      </c>
    </row>
    <row r="11" spans="1:42" ht="12.75">
      <c r="A11" s="89"/>
      <c r="B11" s="10"/>
      <c r="C11" s="10"/>
      <c r="D11" s="10"/>
      <c r="E11" s="103">
        <f t="shared" si="0"/>
      </c>
      <c r="F11" s="103">
        <f t="shared" si="5"/>
      </c>
      <c r="G11" s="108">
        <f t="shared" si="1"/>
      </c>
      <c r="H11" s="82">
        <f t="shared" si="1"/>
      </c>
      <c r="I11" s="103">
        <f t="shared" si="1"/>
      </c>
      <c r="J11" s="103">
        <f t="shared" si="1"/>
      </c>
      <c r="K11" s="105">
        <f t="shared" si="1"/>
      </c>
      <c r="L11" s="103">
        <f t="shared" si="1"/>
      </c>
      <c r="M11" s="103">
        <f t="shared" si="1"/>
      </c>
      <c r="N11" s="103">
        <f t="shared" si="1"/>
      </c>
      <c r="O11" s="103">
        <f t="shared" si="1"/>
      </c>
      <c r="P11" s="103">
        <f t="shared" si="1"/>
      </c>
      <c r="Q11" s="105">
        <f t="shared" si="2"/>
      </c>
      <c r="R11" s="105">
        <f t="shared" si="2"/>
      </c>
      <c r="S11" s="105">
        <f t="shared" si="2"/>
      </c>
      <c r="T11" s="105">
        <f t="shared" si="2"/>
      </c>
      <c r="U11" s="106">
        <f t="shared" si="2"/>
      </c>
      <c r="V11" s="106">
        <f t="shared" si="2"/>
      </c>
      <c r="W11" s="107">
        <f t="shared" si="2"/>
      </c>
      <c r="X11" s="82">
        <f t="shared" si="2"/>
      </c>
      <c r="Y11" s="103">
        <f t="shared" si="2"/>
      </c>
      <c r="Z11" s="103">
        <f t="shared" si="2"/>
      </c>
      <c r="AA11" s="103">
        <f t="shared" si="3"/>
      </c>
      <c r="AB11" s="105">
        <f t="shared" si="3"/>
      </c>
      <c r="AC11" s="105">
        <f t="shared" si="3"/>
      </c>
      <c r="AD11" s="105">
        <f t="shared" si="3"/>
      </c>
      <c r="AE11" s="105">
        <f t="shared" si="3"/>
      </c>
      <c r="AF11" s="103">
        <f t="shared" si="3"/>
      </c>
      <c r="AG11" s="108">
        <f t="shared" si="3"/>
      </c>
      <c r="AH11" s="109">
        <f t="shared" si="3"/>
      </c>
      <c r="AI11" s="105">
        <f t="shared" si="3"/>
      </c>
      <c r="AJ11" s="103">
        <f t="shared" si="3"/>
      </c>
      <c r="AK11" s="103">
        <f t="shared" si="4"/>
      </c>
      <c r="AL11" s="105">
        <f t="shared" si="4"/>
      </c>
      <c r="AM11" s="103">
        <f t="shared" si="4"/>
      </c>
      <c r="AN11" s="105">
        <f t="shared" si="4"/>
      </c>
      <c r="AO11" s="103">
        <f t="shared" si="4"/>
      </c>
      <c r="AP11" s="108">
        <f t="shared" si="4"/>
      </c>
    </row>
    <row r="12" spans="1:42" ht="12.75">
      <c r="A12" s="89"/>
      <c r="B12" s="10"/>
      <c r="C12" s="10"/>
      <c r="D12" s="10"/>
      <c r="E12" s="103">
        <f t="shared" si="0"/>
      </c>
      <c r="F12" s="103">
        <f t="shared" si="5"/>
      </c>
      <c r="G12" s="108">
        <f t="shared" si="1"/>
      </c>
      <c r="H12" s="82">
        <f t="shared" si="1"/>
      </c>
      <c r="I12" s="103">
        <f t="shared" si="1"/>
      </c>
      <c r="J12" s="103">
        <f t="shared" si="1"/>
      </c>
      <c r="K12" s="105">
        <f t="shared" si="1"/>
      </c>
      <c r="L12" s="103">
        <f t="shared" si="1"/>
      </c>
      <c r="M12" s="103">
        <f t="shared" si="1"/>
      </c>
      <c r="N12" s="103">
        <f t="shared" si="1"/>
      </c>
      <c r="O12" s="103">
        <f t="shared" si="1"/>
      </c>
      <c r="P12" s="103">
        <f t="shared" si="1"/>
      </c>
      <c r="Q12" s="105">
        <f t="shared" si="2"/>
      </c>
      <c r="R12" s="105">
        <f t="shared" si="2"/>
      </c>
      <c r="S12" s="105">
        <f t="shared" si="2"/>
      </c>
      <c r="T12" s="105">
        <f t="shared" si="2"/>
      </c>
      <c r="U12" s="106">
        <f t="shared" si="2"/>
      </c>
      <c r="V12" s="106">
        <f t="shared" si="2"/>
      </c>
      <c r="W12" s="107">
        <f t="shared" si="2"/>
      </c>
      <c r="X12" s="82">
        <f t="shared" si="2"/>
      </c>
      <c r="Y12" s="103">
        <f t="shared" si="2"/>
      </c>
      <c r="Z12" s="103">
        <f t="shared" si="2"/>
      </c>
      <c r="AA12" s="103">
        <f t="shared" si="3"/>
      </c>
      <c r="AB12" s="105">
        <f t="shared" si="3"/>
      </c>
      <c r="AC12" s="105">
        <f t="shared" si="3"/>
      </c>
      <c r="AD12" s="105">
        <f t="shared" si="3"/>
      </c>
      <c r="AE12" s="105">
        <f t="shared" si="3"/>
      </c>
      <c r="AF12" s="103">
        <f t="shared" si="3"/>
      </c>
      <c r="AG12" s="108">
        <f t="shared" si="3"/>
      </c>
      <c r="AH12" s="109">
        <f t="shared" si="3"/>
      </c>
      <c r="AI12" s="105">
        <f t="shared" si="3"/>
      </c>
      <c r="AJ12" s="103">
        <f t="shared" si="3"/>
      </c>
      <c r="AK12" s="103">
        <f t="shared" si="4"/>
      </c>
      <c r="AL12" s="105">
        <f t="shared" si="4"/>
      </c>
      <c r="AM12" s="103">
        <f t="shared" si="4"/>
      </c>
      <c r="AN12" s="105">
        <f t="shared" si="4"/>
      </c>
      <c r="AO12" s="103">
        <f t="shared" si="4"/>
      </c>
      <c r="AP12" s="108">
        <f t="shared" si="4"/>
      </c>
    </row>
    <row r="13" spans="1:42" ht="12.75">
      <c r="A13" s="89"/>
      <c r="B13" s="10"/>
      <c r="C13" s="10"/>
      <c r="D13" s="10"/>
      <c r="E13" s="103">
        <f t="shared" si="0"/>
      </c>
      <c r="F13" s="103">
        <f t="shared" si="5"/>
      </c>
      <c r="G13" s="108">
        <f t="shared" si="1"/>
      </c>
      <c r="H13" s="82">
        <f t="shared" si="1"/>
      </c>
      <c r="I13" s="103">
        <f t="shared" si="1"/>
      </c>
      <c r="J13" s="103">
        <f t="shared" si="1"/>
      </c>
      <c r="K13" s="105">
        <f t="shared" si="1"/>
      </c>
      <c r="L13" s="103">
        <f t="shared" si="1"/>
      </c>
      <c r="M13" s="103">
        <f t="shared" si="1"/>
      </c>
      <c r="N13" s="103">
        <f t="shared" si="1"/>
      </c>
      <c r="O13" s="103">
        <f t="shared" si="1"/>
      </c>
      <c r="P13" s="103">
        <f t="shared" si="1"/>
      </c>
      <c r="Q13" s="105">
        <f t="shared" si="2"/>
      </c>
      <c r="R13" s="105">
        <f t="shared" si="2"/>
      </c>
      <c r="S13" s="105">
        <f t="shared" si="2"/>
      </c>
      <c r="T13" s="105">
        <f t="shared" si="2"/>
      </c>
      <c r="U13" s="106">
        <f t="shared" si="2"/>
      </c>
      <c r="V13" s="106">
        <f t="shared" si="2"/>
      </c>
      <c r="W13" s="107">
        <f t="shared" si="2"/>
      </c>
      <c r="X13" s="82">
        <f t="shared" si="2"/>
      </c>
      <c r="Y13" s="103">
        <f t="shared" si="2"/>
      </c>
      <c r="Z13" s="103">
        <f t="shared" si="2"/>
      </c>
      <c r="AA13" s="103">
        <f t="shared" si="3"/>
      </c>
      <c r="AB13" s="105">
        <f t="shared" si="3"/>
      </c>
      <c r="AC13" s="105">
        <f t="shared" si="3"/>
      </c>
      <c r="AD13" s="105">
        <f t="shared" si="3"/>
      </c>
      <c r="AE13" s="105">
        <f t="shared" si="3"/>
      </c>
      <c r="AF13" s="103">
        <f t="shared" si="3"/>
      </c>
      <c r="AG13" s="108">
        <f t="shared" si="3"/>
      </c>
      <c r="AH13" s="109">
        <f t="shared" si="3"/>
      </c>
      <c r="AI13" s="105">
        <f t="shared" si="3"/>
      </c>
      <c r="AJ13" s="103">
        <f t="shared" si="3"/>
      </c>
      <c r="AK13" s="103">
        <f t="shared" si="4"/>
      </c>
      <c r="AL13" s="105">
        <f t="shared" si="4"/>
      </c>
      <c r="AM13" s="103">
        <f t="shared" si="4"/>
      </c>
      <c r="AN13" s="105">
        <f t="shared" si="4"/>
      </c>
      <c r="AO13" s="103">
        <f t="shared" si="4"/>
      </c>
      <c r="AP13" s="108">
        <f t="shared" si="4"/>
      </c>
    </row>
    <row r="14" spans="1:42" ht="12.75">
      <c r="A14" s="89"/>
      <c r="B14" s="10"/>
      <c r="C14" s="10"/>
      <c r="D14" s="10"/>
      <c r="E14" s="103">
        <f t="shared" si="0"/>
      </c>
      <c r="F14" s="103">
        <f t="shared" si="5"/>
      </c>
      <c r="G14" s="108">
        <f t="shared" si="1"/>
      </c>
      <c r="H14" s="82">
        <f t="shared" si="1"/>
      </c>
      <c r="I14" s="103">
        <f t="shared" si="1"/>
      </c>
      <c r="J14" s="103">
        <f t="shared" si="1"/>
      </c>
      <c r="K14" s="105">
        <f t="shared" si="1"/>
      </c>
      <c r="L14" s="103">
        <f t="shared" si="1"/>
      </c>
      <c r="M14" s="103">
        <f t="shared" si="1"/>
      </c>
      <c r="N14" s="103">
        <f t="shared" si="1"/>
      </c>
      <c r="O14" s="103">
        <f t="shared" si="1"/>
      </c>
      <c r="P14" s="103">
        <f t="shared" si="1"/>
      </c>
      <c r="Q14" s="105">
        <f t="shared" si="2"/>
      </c>
      <c r="R14" s="105">
        <f t="shared" si="2"/>
      </c>
      <c r="S14" s="105">
        <f t="shared" si="2"/>
      </c>
      <c r="T14" s="105">
        <f t="shared" si="2"/>
      </c>
      <c r="U14" s="106">
        <f t="shared" si="2"/>
      </c>
      <c r="V14" s="106">
        <f t="shared" si="2"/>
      </c>
      <c r="W14" s="107">
        <f t="shared" si="2"/>
      </c>
      <c r="X14" s="82">
        <f t="shared" si="2"/>
      </c>
      <c r="Y14" s="103">
        <f t="shared" si="2"/>
      </c>
      <c r="Z14" s="103">
        <f t="shared" si="2"/>
      </c>
      <c r="AA14" s="103">
        <f t="shared" si="3"/>
      </c>
      <c r="AB14" s="105">
        <f t="shared" si="3"/>
      </c>
      <c r="AC14" s="105">
        <f t="shared" si="3"/>
      </c>
      <c r="AD14" s="105">
        <f t="shared" si="3"/>
      </c>
      <c r="AE14" s="105">
        <f t="shared" si="3"/>
      </c>
      <c r="AF14" s="103">
        <f t="shared" si="3"/>
      </c>
      <c r="AG14" s="108">
        <f t="shared" si="3"/>
      </c>
      <c r="AH14" s="109">
        <f t="shared" si="3"/>
      </c>
      <c r="AI14" s="105">
        <f t="shared" si="3"/>
      </c>
      <c r="AJ14" s="103">
        <f t="shared" si="3"/>
      </c>
      <c r="AK14" s="103">
        <f t="shared" si="4"/>
      </c>
      <c r="AL14" s="105">
        <f t="shared" si="4"/>
      </c>
      <c r="AM14" s="103">
        <f t="shared" si="4"/>
      </c>
      <c r="AN14" s="105">
        <f t="shared" si="4"/>
      </c>
      <c r="AO14" s="103">
        <f t="shared" si="4"/>
      </c>
      <c r="AP14" s="108">
        <f t="shared" si="4"/>
      </c>
    </row>
    <row r="15" spans="1:42" ht="12.75">
      <c r="A15" s="89" t="s">
        <v>15</v>
      </c>
      <c r="B15" s="10"/>
      <c r="C15" s="10"/>
      <c r="D15" s="10"/>
      <c r="E15" s="103">
        <f t="shared" si="0"/>
      </c>
      <c r="F15" s="103">
        <f t="shared" si="5"/>
      </c>
      <c r="G15" s="108">
        <f t="shared" si="1"/>
      </c>
      <c r="H15" s="82">
        <f t="shared" si="1"/>
      </c>
      <c r="I15" s="103">
        <f t="shared" si="1"/>
      </c>
      <c r="J15" s="103">
        <f t="shared" si="1"/>
      </c>
      <c r="K15" s="105">
        <f t="shared" si="1"/>
      </c>
      <c r="L15" s="103">
        <f t="shared" si="1"/>
      </c>
      <c r="M15" s="103">
        <f t="shared" si="1"/>
      </c>
      <c r="N15" s="103">
        <f t="shared" si="1"/>
      </c>
      <c r="O15" s="103">
        <f t="shared" si="1"/>
      </c>
      <c r="P15" s="103">
        <f t="shared" si="1"/>
      </c>
      <c r="Q15" s="105">
        <f t="shared" si="2"/>
      </c>
      <c r="R15" s="105">
        <f t="shared" si="2"/>
      </c>
      <c r="S15" s="105">
        <f t="shared" si="2"/>
      </c>
      <c r="T15" s="105">
        <f t="shared" si="2"/>
      </c>
      <c r="U15" s="106">
        <f t="shared" si="2"/>
      </c>
      <c r="V15" s="106">
        <f t="shared" si="2"/>
      </c>
      <c r="W15" s="107">
        <f t="shared" si="2"/>
      </c>
      <c r="X15" s="82">
        <f t="shared" si="2"/>
      </c>
      <c r="Y15" s="103">
        <f t="shared" si="2"/>
      </c>
      <c r="Z15" s="103">
        <f t="shared" si="2"/>
      </c>
      <c r="AA15" s="103">
        <f t="shared" si="3"/>
      </c>
      <c r="AB15" s="105">
        <f t="shared" si="3"/>
      </c>
      <c r="AC15" s="105">
        <f t="shared" si="3"/>
      </c>
      <c r="AD15" s="105">
        <f t="shared" si="3"/>
      </c>
      <c r="AE15" s="105">
        <f t="shared" si="3"/>
      </c>
      <c r="AF15" s="103">
        <f t="shared" si="3"/>
      </c>
      <c r="AG15" s="108">
        <f t="shared" si="3"/>
      </c>
      <c r="AH15" s="109">
        <f t="shared" si="3"/>
      </c>
      <c r="AI15" s="105">
        <f t="shared" si="3"/>
      </c>
      <c r="AJ15" s="103">
        <f t="shared" si="3"/>
      </c>
      <c r="AK15" s="103">
        <f t="shared" si="4"/>
      </c>
      <c r="AL15" s="105">
        <f t="shared" si="4"/>
      </c>
      <c r="AM15" s="103">
        <f t="shared" si="4"/>
      </c>
      <c r="AN15" s="105">
        <f t="shared" si="4"/>
      </c>
      <c r="AO15" s="103">
        <f t="shared" si="4"/>
      </c>
      <c r="AP15" s="108">
        <f t="shared" si="4"/>
      </c>
    </row>
    <row r="16" spans="1:42" ht="12.75">
      <c r="A16" s="89" t="s">
        <v>268</v>
      </c>
      <c r="B16" s="10" t="s">
        <v>281</v>
      </c>
      <c r="C16" s="10"/>
      <c r="D16" s="10"/>
      <c r="E16" s="103">
        <f aca="true" t="shared" si="6" ref="E16:AP22">IF(NOT(ISBLANK($B16)),IF(NOT(ISBLANK(VLOOKUP($B16,$B$38:$AP$44,E$37))),VLOOKUP($B16,$B$38:$AP$44,E$37),""),"")</f>
      </c>
      <c r="F16" s="103">
        <f t="shared" si="6"/>
      </c>
      <c r="G16" s="108">
        <f t="shared" si="6"/>
      </c>
      <c r="H16" s="82">
        <f t="shared" si="6"/>
      </c>
      <c r="I16" s="103">
        <f t="shared" si="6"/>
      </c>
      <c r="J16" s="103">
        <f t="shared" si="6"/>
      </c>
      <c r="K16" s="105" t="str">
        <f t="shared" si="6"/>
        <v>n/a</v>
      </c>
      <c r="L16" s="103">
        <f t="shared" si="6"/>
      </c>
      <c r="M16" s="103">
        <f t="shared" si="6"/>
      </c>
      <c r="N16" s="103">
        <f t="shared" si="6"/>
      </c>
      <c r="O16" s="103">
        <f t="shared" si="6"/>
      </c>
      <c r="P16" s="103">
        <f t="shared" si="6"/>
      </c>
      <c r="Q16" s="105">
        <f t="shared" si="6"/>
      </c>
      <c r="R16" s="105">
        <f t="shared" si="6"/>
      </c>
      <c r="S16" s="105">
        <f t="shared" si="6"/>
      </c>
      <c r="T16" s="105">
        <f t="shared" si="6"/>
      </c>
      <c r="U16" s="106">
        <f t="shared" si="6"/>
      </c>
      <c r="V16" s="106">
        <f t="shared" si="6"/>
      </c>
      <c r="W16" s="107">
        <f t="shared" si="6"/>
      </c>
      <c r="X16" s="82">
        <f t="shared" si="6"/>
      </c>
      <c r="Y16" s="103">
        <f t="shared" si="6"/>
      </c>
      <c r="Z16" s="103">
        <f t="shared" si="6"/>
      </c>
      <c r="AA16" s="103">
        <f t="shared" si="6"/>
      </c>
      <c r="AB16" s="105" t="str">
        <f t="shared" si="6"/>
        <v>n/a</v>
      </c>
      <c r="AC16" s="105" t="str">
        <f t="shared" si="6"/>
        <v>n/a</v>
      </c>
      <c r="AD16" s="105">
        <f t="shared" si="6"/>
      </c>
      <c r="AE16" s="105">
        <f t="shared" si="6"/>
      </c>
      <c r="AF16" s="103">
        <f t="shared" si="6"/>
      </c>
      <c r="AG16" s="108">
        <f t="shared" si="6"/>
      </c>
      <c r="AH16" s="109">
        <f t="shared" si="6"/>
      </c>
      <c r="AI16" s="105">
        <f t="shared" si="6"/>
      </c>
      <c r="AJ16" s="103">
        <f t="shared" si="6"/>
      </c>
      <c r="AK16" s="103">
        <f t="shared" si="6"/>
      </c>
      <c r="AL16" s="105">
        <f t="shared" si="6"/>
      </c>
      <c r="AM16" s="103">
        <f t="shared" si="6"/>
      </c>
      <c r="AN16" s="105">
        <f t="shared" si="6"/>
      </c>
      <c r="AO16" s="103">
        <f t="shared" si="6"/>
      </c>
      <c r="AP16" s="108">
        <f t="shared" si="6"/>
      </c>
    </row>
    <row r="17" spans="1:42" ht="12.75">
      <c r="A17" s="89" t="s">
        <v>269</v>
      </c>
      <c r="B17" s="10" t="s">
        <v>282</v>
      </c>
      <c r="C17" s="10"/>
      <c r="D17" s="10"/>
      <c r="E17" s="103">
        <f t="shared" si="6"/>
      </c>
      <c r="F17" s="103">
        <f t="shared" si="6"/>
      </c>
      <c r="G17" s="108">
        <f t="shared" si="6"/>
      </c>
      <c r="H17" s="82">
        <f t="shared" si="6"/>
      </c>
      <c r="I17" s="103">
        <f t="shared" si="6"/>
      </c>
      <c r="J17" s="103">
        <f t="shared" si="6"/>
      </c>
      <c r="K17" s="105" t="str">
        <f t="shared" si="6"/>
        <v>n/a</v>
      </c>
      <c r="L17" s="103">
        <f t="shared" si="6"/>
      </c>
      <c r="M17" s="103">
        <f t="shared" si="6"/>
      </c>
      <c r="N17" s="103">
        <f t="shared" si="6"/>
      </c>
      <c r="O17" s="103">
        <f t="shared" si="6"/>
      </c>
      <c r="P17" s="103">
        <f t="shared" si="6"/>
      </c>
      <c r="Q17" s="105">
        <f t="shared" si="6"/>
      </c>
      <c r="R17" s="105">
        <f t="shared" si="6"/>
      </c>
      <c r="S17" s="105">
        <f t="shared" si="6"/>
      </c>
      <c r="T17" s="105">
        <f t="shared" si="6"/>
      </c>
      <c r="U17" s="106">
        <f t="shared" si="6"/>
      </c>
      <c r="V17" s="106">
        <f t="shared" si="6"/>
      </c>
      <c r="W17" s="107">
        <f t="shared" si="6"/>
      </c>
      <c r="X17" s="82">
        <f t="shared" si="6"/>
      </c>
      <c r="Y17" s="103">
        <f t="shared" si="6"/>
      </c>
      <c r="Z17" s="103">
        <f t="shared" si="6"/>
      </c>
      <c r="AA17" s="103">
        <f t="shared" si="6"/>
      </c>
      <c r="AB17" s="105" t="str">
        <f t="shared" si="6"/>
        <v>n/a</v>
      </c>
      <c r="AC17" s="105" t="str">
        <f t="shared" si="6"/>
        <v>n/a</v>
      </c>
      <c r="AD17" s="105" t="str">
        <f t="shared" si="6"/>
        <v>n/a</v>
      </c>
      <c r="AE17" s="105" t="str">
        <f t="shared" si="6"/>
        <v>n/a</v>
      </c>
      <c r="AF17" s="103" t="str">
        <f t="shared" si="6"/>
        <v>n/a</v>
      </c>
      <c r="AG17" s="108" t="str">
        <f t="shared" si="6"/>
        <v>n/a</v>
      </c>
      <c r="AH17" s="109">
        <f t="shared" si="6"/>
      </c>
      <c r="AI17" s="105">
        <f t="shared" si="6"/>
      </c>
      <c r="AJ17" s="103" t="str">
        <f t="shared" si="6"/>
        <v>n/a</v>
      </c>
      <c r="AK17" s="103" t="str">
        <f t="shared" si="6"/>
        <v>n/a</v>
      </c>
      <c r="AL17" s="105">
        <f t="shared" si="6"/>
      </c>
      <c r="AM17" s="103" t="str">
        <f t="shared" si="6"/>
        <v>n/a</v>
      </c>
      <c r="AN17" s="105">
        <f t="shared" si="6"/>
      </c>
      <c r="AO17" s="103">
        <f t="shared" si="6"/>
      </c>
      <c r="AP17" s="108">
        <f t="shared" si="6"/>
      </c>
    </row>
    <row r="18" spans="1:42" ht="12.75">
      <c r="A18" s="89" t="s">
        <v>133</v>
      </c>
      <c r="B18" s="101" t="s">
        <v>283</v>
      </c>
      <c r="C18" s="10"/>
      <c r="D18" s="10"/>
      <c r="E18" s="103">
        <f t="shared" si="6"/>
      </c>
      <c r="F18" s="104">
        <f t="shared" si="6"/>
      </c>
      <c r="G18" s="108">
        <f t="shared" si="6"/>
      </c>
      <c r="H18" s="82">
        <f t="shared" si="6"/>
      </c>
      <c r="I18" s="103">
        <f t="shared" si="6"/>
      </c>
      <c r="J18" s="103">
        <f t="shared" si="6"/>
      </c>
      <c r="K18" s="105" t="str">
        <f t="shared" si="6"/>
        <v>n/a</v>
      </c>
      <c r="L18" s="103">
        <f t="shared" si="6"/>
      </c>
      <c r="M18" s="103">
        <f t="shared" si="6"/>
      </c>
      <c r="N18" s="103">
        <f t="shared" si="6"/>
      </c>
      <c r="O18" s="103">
        <f t="shared" si="6"/>
      </c>
      <c r="P18" s="103">
        <f t="shared" si="6"/>
      </c>
      <c r="Q18" s="105">
        <f t="shared" si="6"/>
      </c>
      <c r="R18" s="105">
        <f t="shared" si="6"/>
      </c>
      <c r="S18" s="105">
        <f t="shared" si="6"/>
      </c>
      <c r="T18" s="105">
        <f t="shared" si="6"/>
      </c>
      <c r="U18" s="106">
        <f t="shared" si="6"/>
      </c>
      <c r="V18" s="106">
        <f t="shared" si="6"/>
      </c>
      <c r="W18" s="107">
        <f t="shared" si="6"/>
      </c>
      <c r="X18" s="82">
        <f t="shared" si="6"/>
      </c>
      <c r="Y18" s="103">
        <f t="shared" si="6"/>
      </c>
      <c r="Z18" s="103">
        <f t="shared" si="6"/>
      </c>
      <c r="AA18" s="103">
        <f t="shared" si="6"/>
      </c>
      <c r="AB18" s="105">
        <f t="shared" si="6"/>
      </c>
      <c r="AC18" s="105">
        <f t="shared" si="6"/>
      </c>
      <c r="AD18" s="105">
        <f t="shared" si="6"/>
      </c>
      <c r="AE18" s="105">
        <f t="shared" si="6"/>
      </c>
      <c r="AF18" s="103">
        <f t="shared" si="6"/>
      </c>
      <c r="AG18" s="108">
        <f t="shared" si="6"/>
      </c>
      <c r="AH18" s="109">
        <f t="shared" si="6"/>
      </c>
      <c r="AI18" s="105">
        <f t="shared" si="6"/>
      </c>
      <c r="AJ18" s="103">
        <f t="shared" si="6"/>
      </c>
      <c r="AK18" s="103">
        <f t="shared" si="6"/>
      </c>
      <c r="AL18" s="105">
        <f t="shared" si="6"/>
      </c>
      <c r="AM18" s="103">
        <f t="shared" si="6"/>
      </c>
      <c r="AN18" s="105">
        <f t="shared" si="6"/>
      </c>
      <c r="AO18" s="103">
        <f t="shared" si="6"/>
      </c>
      <c r="AP18" s="108">
        <f t="shared" si="6"/>
      </c>
    </row>
    <row r="19" spans="1:42" ht="12.75">
      <c r="A19" s="89" t="s">
        <v>270</v>
      </c>
      <c r="B19" s="101" t="s">
        <v>284</v>
      </c>
      <c r="C19" s="10"/>
      <c r="D19" s="10"/>
      <c r="E19" s="103">
        <f t="shared" si="6"/>
      </c>
      <c r="F19" s="104">
        <f t="shared" si="6"/>
      </c>
      <c r="G19" s="108">
        <f t="shared" si="6"/>
      </c>
      <c r="H19" s="82" t="str">
        <f t="shared" si="6"/>
        <v>n/a</v>
      </c>
      <c r="I19" s="103" t="str">
        <f t="shared" si="6"/>
        <v>n/a</v>
      </c>
      <c r="J19" s="103" t="str">
        <f t="shared" si="6"/>
        <v>n/a</v>
      </c>
      <c r="K19" s="105" t="str">
        <f t="shared" si="6"/>
        <v>n/a</v>
      </c>
      <c r="L19" s="103" t="str">
        <f t="shared" si="6"/>
        <v>n/a</v>
      </c>
      <c r="M19" s="103" t="str">
        <f t="shared" si="6"/>
        <v>n/a</v>
      </c>
      <c r="N19" s="103" t="str">
        <f t="shared" si="6"/>
        <v>n/a</v>
      </c>
      <c r="O19" s="103" t="str">
        <f t="shared" si="6"/>
        <v>n/a</v>
      </c>
      <c r="P19" s="103" t="str">
        <f t="shared" si="6"/>
        <v>n/a</v>
      </c>
      <c r="Q19" s="105" t="str">
        <f t="shared" si="6"/>
        <v>n/a</v>
      </c>
      <c r="R19" s="105" t="str">
        <f t="shared" si="6"/>
        <v>n/a</v>
      </c>
      <c r="S19" s="105">
        <f t="shared" si="6"/>
      </c>
      <c r="T19" s="105">
        <f t="shared" si="6"/>
      </c>
      <c r="U19" s="106">
        <f t="shared" si="6"/>
      </c>
      <c r="V19" s="106">
        <f t="shared" si="6"/>
      </c>
      <c r="W19" s="107">
        <f t="shared" si="6"/>
      </c>
      <c r="X19" s="82">
        <f t="shared" si="6"/>
      </c>
      <c r="Y19" s="103">
        <f t="shared" si="6"/>
      </c>
      <c r="Z19" s="103">
        <f t="shared" si="6"/>
      </c>
      <c r="AA19" s="103">
        <f t="shared" si="6"/>
      </c>
      <c r="AB19" s="105" t="str">
        <f t="shared" si="6"/>
        <v>n/a</v>
      </c>
      <c r="AC19" s="105" t="str">
        <f t="shared" si="6"/>
        <v>n/a</v>
      </c>
      <c r="AD19" s="105">
        <f t="shared" si="6"/>
      </c>
      <c r="AE19" s="105">
        <f t="shared" si="6"/>
      </c>
      <c r="AF19" s="103">
        <f t="shared" si="6"/>
      </c>
      <c r="AG19" s="108">
        <f t="shared" si="6"/>
      </c>
      <c r="AH19" s="109">
        <f t="shared" si="6"/>
      </c>
      <c r="AI19" s="105">
        <f t="shared" si="6"/>
      </c>
      <c r="AJ19" s="103" t="str">
        <f t="shared" si="6"/>
        <v>n/a</v>
      </c>
      <c r="AK19" s="103">
        <f t="shared" si="6"/>
      </c>
      <c r="AL19" s="105">
        <f t="shared" si="6"/>
      </c>
      <c r="AM19" s="103">
        <f t="shared" si="6"/>
      </c>
      <c r="AN19" s="105">
        <f t="shared" si="6"/>
      </c>
      <c r="AO19" s="103">
        <f t="shared" si="6"/>
      </c>
      <c r="AP19" s="108">
        <f t="shared" si="6"/>
      </c>
    </row>
    <row r="20" spans="1:42" ht="12.75">
      <c r="A20" s="89" t="s">
        <v>271</v>
      </c>
      <c r="B20" s="101" t="s">
        <v>285</v>
      </c>
      <c r="C20" s="10"/>
      <c r="D20" s="10"/>
      <c r="E20" s="103">
        <f t="shared" si="6"/>
      </c>
      <c r="F20" s="104">
        <f t="shared" si="6"/>
      </c>
      <c r="G20" s="108" t="str">
        <f t="shared" si="6"/>
        <v>E</v>
      </c>
      <c r="H20" s="82">
        <f t="shared" si="6"/>
      </c>
      <c r="I20" s="103">
        <f t="shared" si="6"/>
      </c>
      <c r="J20" s="103">
        <f t="shared" si="6"/>
      </c>
      <c r="K20" s="105" t="str">
        <f t="shared" si="6"/>
        <v>n/a</v>
      </c>
      <c r="L20" s="103">
        <f t="shared" si="6"/>
      </c>
      <c r="M20" s="103">
        <f t="shared" si="6"/>
      </c>
      <c r="N20" s="103">
        <f t="shared" si="6"/>
      </c>
      <c r="O20" s="103">
        <f t="shared" si="6"/>
      </c>
      <c r="P20" s="103">
        <f t="shared" si="6"/>
      </c>
      <c r="Q20" s="105">
        <f t="shared" si="6"/>
      </c>
      <c r="R20" s="105">
        <f t="shared" si="6"/>
      </c>
      <c r="S20" s="105">
        <f t="shared" si="6"/>
      </c>
      <c r="T20" s="105">
        <f t="shared" si="6"/>
      </c>
      <c r="U20" s="106">
        <f t="shared" si="6"/>
      </c>
      <c r="V20" s="106">
        <f t="shared" si="6"/>
      </c>
      <c r="W20" s="107">
        <f t="shared" si="6"/>
      </c>
      <c r="X20" s="82">
        <f t="shared" si="6"/>
      </c>
      <c r="Y20" s="103">
        <f t="shared" si="6"/>
      </c>
      <c r="Z20" s="103">
        <f t="shared" si="6"/>
      </c>
      <c r="AA20" s="103">
        <f t="shared" si="6"/>
      </c>
      <c r="AB20" s="105">
        <f t="shared" si="6"/>
      </c>
      <c r="AC20" s="105">
        <f t="shared" si="6"/>
      </c>
      <c r="AD20" s="105">
        <f t="shared" si="6"/>
      </c>
      <c r="AE20" s="105">
        <f t="shared" si="6"/>
      </c>
      <c r="AF20" s="103">
        <f t="shared" si="6"/>
      </c>
      <c r="AG20" s="108">
        <f t="shared" si="6"/>
      </c>
      <c r="AH20" s="109">
        <f t="shared" si="6"/>
      </c>
      <c r="AI20" s="105">
        <f t="shared" si="6"/>
      </c>
      <c r="AJ20" s="103">
        <f t="shared" si="6"/>
      </c>
      <c r="AK20" s="103">
        <f t="shared" si="6"/>
      </c>
      <c r="AL20" s="105">
        <f t="shared" si="6"/>
      </c>
      <c r="AM20" s="103">
        <f t="shared" si="6"/>
      </c>
      <c r="AN20" s="105">
        <f t="shared" si="6"/>
      </c>
      <c r="AO20" s="103">
        <f t="shared" si="6"/>
      </c>
      <c r="AP20" s="108">
        <f t="shared" si="6"/>
      </c>
    </row>
    <row r="21" spans="1:42" ht="12.75">
      <c r="A21" s="89" t="s">
        <v>205</v>
      </c>
      <c r="B21" s="101" t="s">
        <v>201</v>
      </c>
      <c r="C21" s="10"/>
      <c r="D21" s="10"/>
      <c r="E21" s="103">
        <f t="shared" si="6"/>
      </c>
      <c r="F21" s="104">
        <f t="shared" si="6"/>
      </c>
      <c r="G21" s="108">
        <f t="shared" si="6"/>
      </c>
      <c r="H21" s="82">
        <f t="shared" si="6"/>
      </c>
      <c r="I21" s="103">
        <f t="shared" si="6"/>
      </c>
      <c r="J21" s="103">
        <f t="shared" si="6"/>
      </c>
      <c r="K21" s="105" t="str">
        <f t="shared" si="6"/>
        <v>n/a</v>
      </c>
      <c r="L21" s="103">
        <f t="shared" si="6"/>
      </c>
      <c r="M21" s="103">
        <f t="shared" si="6"/>
      </c>
      <c r="N21" s="103">
        <f t="shared" si="6"/>
      </c>
      <c r="O21" s="103">
        <f t="shared" si="6"/>
      </c>
      <c r="P21" s="103">
        <f t="shared" si="6"/>
      </c>
      <c r="Q21" s="105">
        <f t="shared" si="6"/>
      </c>
      <c r="R21" s="105">
        <f t="shared" si="6"/>
      </c>
      <c r="S21" s="105">
        <f t="shared" si="6"/>
      </c>
      <c r="T21" s="105">
        <f t="shared" si="6"/>
      </c>
      <c r="U21" s="106">
        <f t="shared" si="6"/>
      </c>
      <c r="V21" s="106">
        <f t="shared" si="6"/>
      </c>
      <c r="W21" s="107">
        <f t="shared" si="6"/>
      </c>
      <c r="X21" s="82">
        <f t="shared" si="6"/>
      </c>
      <c r="Y21" s="103">
        <f t="shared" si="6"/>
      </c>
      <c r="Z21" s="103">
        <f t="shared" si="6"/>
      </c>
      <c r="AA21" s="103">
        <f t="shared" si="6"/>
      </c>
      <c r="AB21" s="105">
        <f t="shared" si="6"/>
      </c>
      <c r="AC21" s="105">
        <f t="shared" si="6"/>
      </c>
      <c r="AD21" s="105">
        <f t="shared" si="6"/>
      </c>
      <c r="AE21" s="105">
        <f t="shared" si="6"/>
      </c>
      <c r="AF21" s="103">
        <f t="shared" si="6"/>
      </c>
      <c r="AG21" s="108">
        <f t="shared" si="6"/>
      </c>
      <c r="AH21" s="109">
        <f t="shared" si="6"/>
      </c>
      <c r="AI21" s="105">
        <f t="shared" si="6"/>
      </c>
      <c r="AJ21" s="103">
        <f t="shared" si="6"/>
      </c>
      <c r="AK21" s="103">
        <f t="shared" si="6"/>
      </c>
      <c r="AL21" s="105">
        <f t="shared" si="6"/>
      </c>
      <c r="AM21" s="103">
        <f t="shared" si="6"/>
      </c>
      <c r="AN21" s="105">
        <f t="shared" si="6"/>
      </c>
      <c r="AO21" s="103">
        <f t="shared" si="6"/>
      </c>
      <c r="AP21" s="108">
        <f t="shared" si="6"/>
      </c>
    </row>
    <row r="22" spans="1:42" ht="12.75">
      <c r="A22" s="89"/>
      <c r="B22" s="101"/>
      <c r="C22" s="10"/>
      <c r="D22" s="10"/>
      <c r="E22" s="103">
        <f t="shared" si="6"/>
      </c>
      <c r="F22" s="104">
        <f t="shared" si="6"/>
      </c>
      <c r="G22" s="108">
        <f t="shared" si="6"/>
      </c>
      <c r="H22" s="82">
        <f t="shared" si="6"/>
      </c>
      <c r="I22" s="103">
        <f t="shared" si="6"/>
      </c>
      <c r="J22" s="103">
        <f t="shared" si="6"/>
      </c>
      <c r="K22" s="105">
        <f t="shared" si="6"/>
      </c>
      <c r="L22" s="103">
        <f t="shared" si="6"/>
      </c>
      <c r="M22" s="103">
        <f t="shared" si="6"/>
      </c>
      <c r="N22" s="103">
        <f t="shared" si="6"/>
      </c>
      <c r="O22" s="103">
        <f t="shared" si="6"/>
      </c>
      <c r="P22" s="103">
        <f t="shared" si="6"/>
      </c>
      <c r="Q22" s="105">
        <f t="shared" si="6"/>
      </c>
      <c r="R22" s="105">
        <f t="shared" si="6"/>
      </c>
      <c r="S22" s="105">
        <f t="shared" si="6"/>
      </c>
      <c r="T22" s="105">
        <f t="shared" si="6"/>
      </c>
      <c r="U22" s="106">
        <f t="shared" si="6"/>
      </c>
      <c r="V22" s="106">
        <f t="shared" si="6"/>
      </c>
      <c r="W22" s="107">
        <f t="shared" si="6"/>
      </c>
      <c r="X22" s="82">
        <f t="shared" si="6"/>
      </c>
      <c r="Y22" s="103">
        <f t="shared" si="6"/>
      </c>
      <c r="Z22" s="103">
        <f t="shared" si="6"/>
      </c>
      <c r="AA22" s="103">
        <f t="shared" si="6"/>
      </c>
      <c r="AB22" s="105">
        <f t="shared" si="6"/>
      </c>
      <c r="AC22" s="105">
        <f t="shared" si="6"/>
      </c>
      <c r="AD22" s="105">
        <f t="shared" si="6"/>
      </c>
      <c r="AE22" s="105">
        <f t="shared" si="6"/>
      </c>
      <c r="AF22" s="103">
        <f aca="true" t="shared" si="7" ref="AF22:AP22">IF(NOT(ISBLANK($B22)),IF(NOT(ISBLANK(VLOOKUP($B22,$B$38:$AP$44,AF$37))),VLOOKUP($B22,$B$38:$AP$44,AF$37),""),"")</f>
      </c>
      <c r="AG22" s="108">
        <f t="shared" si="7"/>
      </c>
      <c r="AH22" s="109">
        <f t="shared" si="7"/>
      </c>
      <c r="AI22" s="105">
        <f t="shared" si="7"/>
      </c>
      <c r="AJ22" s="103">
        <f t="shared" si="7"/>
      </c>
      <c r="AK22" s="103">
        <f t="shared" si="7"/>
      </c>
      <c r="AL22" s="105">
        <f t="shared" si="7"/>
      </c>
      <c r="AM22" s="103">
        <f t="shared" si="7"/>
      </c>
      <c r="AN22" s="105">
        <f t="shared" si="7"/>
      </c>
      <c r="AO22" s="103">
        <f t="shared" si="7"/>
      </c>
      <c r="AP22" s="108">
        <f t="shared" si="7"/>
      </c>
    </row>
    <row r="23" spans="1:42" ht="12.75">
      <c r="A23" s="89"/>
      <c r="B23" s="101"/>
      <c r="C23" s="10"/>
      <c r="D23" s="10"/>
      <c r="E23" s="103">
        <f aca="true" t="shared" si="8" ref="E23:AP28">IF(NOT(ISBLANK($B23)),IF(NOT(ISBLANK(VLOOKUP($B23,$B$38:$AP$44,E$37))),VLOOKUP($B23,$B$38:$AP$44,E$37),""),"")</f>
      </c>
      <c r="F23" s="104">
        <f t="shared" si="8"/>
      </c>
      <c r="G23" s="108">
        <f t="shared" si="8"/>
      </c>
      <c r="H23" s="82">
        <f t="shared" si="8"/>
      </c>
      <c r="I23" s="103">
        <f t="shared" si="8"/>
      </c>
      <c r="J23" s="103">
        <f t="shared" si="8"/>
      </c>
      <c r="K23" s="105">
        <f t="shared" si="8"/>
      </c>
      <c r="L23" s="103">
        <f t="shared" si="8"/>
      </c>
      <c r="M23" s="103">
        <f t="shared" si="8"/>
      </c>
      <c r="N23" s="103">
        <f t="shared" si="8"/>
      </c>
      <c r="O23" s="103">
        <f t="shared" si="8"/>
      </c>
      <c r="P23" s="103">
        <f t="shared" si="8"/>
      </c>
      <c r="Q23" s="105">
        <f t="shared" si="8"/>
      </c>
      <c r="R23" s="105">
        <f t="shared" si="8"/>
      </c>
      <c r="S23" s="105">
        <f t="shared" si="8"/>
      </c>
      <c r="T23" s="105">
        <f t="shared" si="8"/>
      </c>
      <c r="U23" s="106">
        <f t="shared" si="8"/>
      </c>
      <c r="V23" s="106">
        <f t="shared" si="8"/>
      </c>
      <c r="W23" s="107">
        <f t="shared" si="8"/>
      </c>
      <c r="X23" s="82">
        <f t="shared" si="8"/>
      </c>
      <c r="Y23" s="103">
        <f t="shared" si="8"/>
      </c>
      <c r="Z23" s="103">
        <f t="shared" si="8"/>
      </c>
      <c r="AA23" s="103">
        <f t="shared" si="8"/>
      </c>
      <c r="AB23" s="105">
        <f t="shared" si="8"/>
      </c>
      <c r="AC23" s="105">
        <f t="shared" si="8"/>
      </c>
      <c r="AD23" s="105">
        <f t="shared" si="8"/>
      </c>
      <c r="AE23" s="105">
        <f t="shared" si="8"/>
      </c>
      <c r="AF23" s="103">
        <f t="shared" si="8"/>
      </c>
      <c r="AG23" s="108">
        <f t="shared" si="8"/>
      </c>
      <c r="AH23" s="109">
        <f t="shared" si="8"/>
      </c>
      <c r="AI23" s="105">
        <f t="shared" si="8"/>
      </c>
      <c r="AJ23" s="103">
        <f t="shared" si="8"/>
      </c>
      <c r="AK23" s="103">
        <f t="shared" si="8"/>
      </c>
      <c r="AL23" s="105">
        <f t="shared" si="8"/>
      </c>
      <c r="AM23" s="103">
        <f t="shared" si="8"/>
      </c>
      <c r="AN23" s="105">
        <f t="shared" si="8"/>
      </c>
      <c r="AO23" s="103">
        <f t="shared" si="8"/>
      </c>
      <c r="AP23" s="108">
        <f t="shared" si="8"/>
      </c>
    </row>
    <row r="24" spans="1:42" ht="12.75">
      <c r="A24" s="89"/>
      <c r="B24" s="101"/>
      <c r="C24" s="10"/>
      <c r="D24" s="10"/>
      <c r="E24" s="103">
        <f t="shared" si="8"/>
      </c>
      <c r="F24" s="104">
        <f t="shared" si="8"/>
      </c>
      <c r="G24" s="108">
        <f t="shared" si="8"/>
      </c>
      <c r="H24" s="82">
        <f t="shared" si="8"/>
      </c>
      <c r="I24" s="103">
        <f t="shared" si="8"/>
      </c>
      <c r="J24" s="103">
        <f t="shared" si="8"/>
      </c>
      <c r="K24" s="105">
        <f t="shared" si="8"/>
      </c>
      <c r="L24" s="103">
        <f t="shared" si="8"/>
      </c>
      <c r="M24" s="103">
        <f t="shared" si="8"/>
      </c>
      <c r="N24" s="103">
        <f t="shared" si="8"/>
      </c>
      <c r="O24" s="103">
        <f t="shared" si="8"/>
      </c>
      <c r="P24" s="103">
        <f t="shared" si="8"/>
      </c>
      <c r="Q24" s="105">
        <f t="shared" si="8"/>
      </c>
      <c r="R24" s="105">
        <f t="shared" si="8"/>
      </c>
      <c r="S24" s="105">
        <f t="shared" si="8"/>
      </c>
      <c r="T24" s="105">
        <f t="shared" si="8"/>
      </c>
      <c r="U24" s="106">
        <f t="shared" si="8"/>
      </c>
      <c r="V24" s="106">
        <f t="shared" si="8"/>
      </c>
      <c r="W24" s="107">
        <f t="shared" si="8"/>
      </c>
      <c r="X24" s="82">
        <f t="shared" si="8"/>
      </c>
      <c r="Y24" s="103">
        <f t="shared" si="8"/>
      </c>
      <c r="Z24" s="103">
        <f t="shared" si="8"/>
      </c>
      <c r="AA24" s="103">
        <f t="shared" si="8"/>
      </c>
      <c r="AB24" s="105">
        <f t="shared" si="8"/>
      </c>
      <c r="AC24" s="105">
        <f t="shared" si="8"/>
      </c>
      <c r="AD24" s="105">
        <f t="shared" si="8"/>
      </c>
      <c r="AE24" s="105">
        <f t="shared" si="8"/>
      </c>
      <c r="AF24" s="103">
        <f t="shared" si="8"/>
      </c>
      <c r="AG24" s="108">
        <f t="shared" si="8"/>
      </c>
      <c r="AH24" s="109">
        <f t="shared" si="8"/>
      </c>
      <c r="AI24" s="105">
        <f t="shared" si="8"/>
      </c>
      <c r="AJ24" s="103">
        <f t="shared" si="8"/>
      </c>
      <c r="AK24" s="103">
        <f t="shared" si="8"/>
      </c>
      <c r="AL24" s="105">
        <f t="shared" si="8"/>
      </c>
      <c r="AM24" s="103">
        <f t="shared" si="8"/>
      </c>
      <c r="AN24" s="105">
        <f t="shared" si="8"/>
      </c>
      <c r="AO24" s="103">
        <f t="shared" si="8"/>
      </c>
      <c r="AP24" s="108">
        <f t="shared" si="8"/>
      </c>
    </row>
    <row r="25" spans="1:42" ht="12.75">
      <c r="A25" s="89"/>
      <c r="B25" s="101"/>
      <c r="C25" s="10"/>
      <c r="D25" s="10"/>
      <c r="E25" s="103">
        <f t="shared" si="8"/>
      </c>
      <c r="F25" s="104">
        <f t="shared" si="8"/>
      </c>
      <c r="G25" s="108">
        <f t="shared" si="8"/>
      </c>
      <c r="H25" s="82">
        <f t="shared" si="8"/>
      </c>
      <c r="I25" s="103">
        <f t="shared" si="8"/>
      </c>
      <c r="J25" s="103">
        <f t="shared" si="8"/>
      </c>
      <c r="K25" s="105">
        <f t="shared" si="8"/>
      </c>
      <c r="L25" s="103">
        <f t="shared" si="8"/>
      </c>
      <c r="M25" s="103">
        <f t="shared" si="8"/>
      </c>
      <c r="N25" s="103">
        <f t="shared" si="8"/>
      </c>
      <c r="O25" s="103">
        <f t="shared" si="8"/>
      </c>
      <c r="P25" s="103">
        <f t="shared" si="8"/>
      </c>
      <c r="Q25" s="105">
        <f t="shared" si="8"/>
      </c>
      <c r="R25" s="105">
        <f t="shared" si="8"/>
      </c>
      <c r="S25" s="105">
        <f t="shared" si="8"/>
      </c>
      <c r="T25" s="105">
        <f t="shared" si="8"/>
      </c>
      <c r="U25" s="106">
        <f t="shared" si="8"/>
      </c>
      <c r="V25" s="106">
        <f t="shared" si="8"/>
      </c>
      <c r="W25" s="107">
        <f t="shared" si="8"/>
      </c>
      <c r="X25" s="82">
        <f t="shared" si="8"/>
      </c>
      <c r="Y25" s="103">
        <f t="shared" si="8"/>
      </c>
      <c r="Z25" s="103">
        <f t="shared" si="8"/>
      </c>
      <c r="AA25" s="103">
        <f t="shared" si="8"/>
      </c>
      <c r="AB25" s="105">
        <f t="shared" si="8"/>
      </c>
      <c r="AC25" s="105">
        <f t="shared" si="8"/>
      </c>
      <c r="AD25" s="105">
        <f t="shared" si="8"/>
      </c>
      <c r="AE25" s="105">
        <f t="shared" si="8"/>
      </c>
      <c r="AF25" s="103">
        <f t="shared" si="8"/>
      </c>
      <c r="AG25" s="108">
        <f t="shared" si="8"/>
      </c>
      <c r="AH25" s="109">
        <f t="shared" si="8"/>
      </c>
      <c r="AI25" s="105">
        <f t="shared" si="8"/>
      </c>
      <c r="AJ25" s="103">
        <f t="shared" si="8"/>
      </c>
      <c r="AK25" s="103">
        <f t="shared" si="8"/>
      </c>
      <c r="AL25" s="105">
        <f t="shared" si="8"/>
      </c>
      <c r="AM25" s="103">
        <f t="shared" si="8"/>
      </c>
      <c r="AN25" s="105">
        <f t="shared" si="8"/>
      </c>
      <c r="AO25" s="103">
        <f t="shared" si="8"/>
      </c>
      <c r="AP25" s="108">
        <f t="shared" si="8"/>
      </c>
    </row>
    <row r="26" spans="1:42" ht="12.75">
      <c r="A26" s="89"/>
      <c r="B26" s="101"/>
      <c r="C26" s="10"/>
      <c r="D26" s="10"/>
      <c r="E26" s="103">
        <f t="shared" si="8"/>
      </c>
      <c r="F26" s="104">
        <f t="shared" si="8"/>
      </c>
      <c r="G26" s="108">
        <f t="shared" si="8"/>
      </c>
      <c r="H26" s="82">
        <f t="shared" si="8"/>
      </c>
      <c r="I26" s="103">
        <f t="shared" si="8"/>
      </c>
      <c r="J26" s="103">
        <f t="shared" si="8"/>
      </c>
      <c r="K26" s="105">
        <f t="shared" si="8"/>
      </c>
      <c r="L26" s="103">
        <f t="shared" si="8"/>
      </c>
      <c r="M26" s="103">
        <f t="shared" si="8"/>
      </c>
      <c r="N26" s="103">
        <f t="shared" si="8"/>
      </c>
      <c r="O26" s="103">
        <f t="shared" si="8"/>
      </c>
      <c r="P26" s="103">
        <f t="shared" si="8"/>
      </c>
      <c r="Q26" s="105">
        <f t="shared" si="8"/>
      </c>
      <c r="R26" s="105">
        <f t="shared" si="8"/>
      </c>
      <c r="S26" s="105">
        <f t="shared" si="8"/>
      </c>
      <c r="T26" s="105">
        <f t="shared" si="8"/>
      </c>
      <c r="U26" s="106">
        <f t="shared" si="8"/>
      </c>
      <c r="V26" s="106">
        <f t="shared" si="8"/>
      </c>
      <c r="W26" s="107">
        <f t="shared" si="8"/>
      </c>
      <c r="X26" s="82">
        <f t="shared" si="8"/>
      </c>
      <c r="Y26" s="103">
        <f t="shared" si="8"/>
      </c>
      <c r="Z26" s="103">
        <f t="shared" si="8"/>
      </c>
      <c r="AA26" s="103">
        <f t="shared" si="8"/>
      </c>
      <c r="AB26" s="105">
        <f t="shared" si="8"/>
      </c>
      <c r="AC26" s="105">
        <f t="shared" si="8"/>
      </c>
      <c r="AD26" s="105">
        <f t="shared" si="8"/>
      </c>
      <c r="AE26" s="105">
        <f t="shared" si="8"/>
      </c>
      <c r="AF26" s="103">
        <f t="shared" si="8"/>
      </c>
      <c r="AG26" s="108">
        <f t="shared" si="8"/>
      </c>
      <c r="AH26" s="109">
        <f t="shared" si="8"/>
      </c>
      <c r="AI26" s="105">
        <f t="shared" si="8"/>
      </c>
      <c r="AJ26" s="103">
        <f t="shared" si="8"/>
      </c>
      <c r="AK26" s="103">
        <f t="shared" si="8"/>
      </c>
      <c r="AL26" s="105">
        <f t="shared" si="8"/>
      </c>
      <c r="AM26" s="103">
        <f t="shared" si="8"/>
      </c>
      <c r="AN26" s="105">
        <f t="shared" si="8"/>
      </c>
      <c r="AO26" s="103">
        <f t="shared" si="8"/>
      </c>
      <c r="AP26" s="108">
        <f t="shared" si="8"/>
      </c>
    </row>
    <row r="27" spans="1:42" ht="12.75">
      <c r="A27" s="89"/>
      <c r="B27" s="101"/>
      <c r="C27" s="10"/>
      <c r="D27" s="10"/>
      <c r="E27" s="103">
        <f t="shared" si="8"/>
      </c>
      <c r="F27" s="104">
        <f t="shared" si="8"/>
      </c>
      <c r="G27" s="108">
        <f t="shared" si="8"/>
      </c>
      <c r="H27" s="82">
        <f t="shared" si="8"/>
      </c>
      <c r="I27" s="103">
        <f t="shared" si="8"/>
      </c>
      <c r="J27" s="103">
        <f t="shared" si="8"/>
      </c>
      <c r="K27" s="105">
        <f t="shared" si="8"/>
      </c>
      <c r="L27" s="103">
        <f t="shared" si="8"/>
      </c>
      <c r="M27" s="103">
        <f t="shared" si="8"/>
      </c>
      <c r="N27" s="103">
        <f t="shared" si="8"/>
      </c>
      <c r="O27" s="103">
        <f t="shared" si="8"/>
      </c>
      <c r="P27" s="103">
        <f t="shared" si="8"/>
      </c>
      <c r="Q27" s="105">
        <f t="shared" si="8"/>
      </c>
      <c r="R27" s="105">
        <f t="shared" si="8"/>
      </c>
      <c r="S27" s="105">
        <f t="shared" si="8"/>
      </c>
      <c r="T27" s="105">
        <f t="shared" si="8"/>
      </c>
      <c r="U27" s="106">
        <f t="shared" si="8"/>
      </c>
      <c r="V27" s="106">
        <f t="shared" si="8"/>
      </c>
      <c r="W27" s="107">
        <f t="shared" si="8"/>
      </c>
      <c r="X27" s="82">
        <f t="shared" si="8"/>
      </c>
      <c r="Y27" s="103">
        <f t="shared" si="8"/>
      </c>
      <c r="Z27" s="103">
        <f t="shared" si="8"/>
      </c>
      <c r="AA27" s="103">
        <f t="shared" si="8"/>
      </c>
      <c r="AB27" s="105">
        <f t="shared" si="8"/>
      </c>
      <c r="AC27" s="105">
        <f t="shared" si="8"/>
      </c>
      <c r="AD27" s="105">
        <f t="shared" si="8"/>
      </c>
      <c r="AE27" s="105">
        <f t="shared" si="8"/>
      </c>
      <c r="AF27" s="103">
        <f t="shared" si="8"/>
      </c>
      <c r="AG27" s="108">
        <f t="shared" si="8"/>
      </c>
      <c r="AH27" s="109">
        <f t="shared" si="8"/>
      </c>
      <c r="AI27" s="105">
        <f t="shared" si="8"/>
      </c>
      <c r="AJ27" s="103">
        <f t="shared" si="8"/>
      </c>
      <c r="AK27" s="103">
        <f t="shared" si="8"/>
      </c>
      <c r="AL27" s="105">
        <f t="shared" si="8"/>
      </c>
      <c r="AM27" s="103">
        <f t="shared" si="8"/>
      </c>
      <c r="AN27" s="105">
        <f t="shared" si="8"/>
      </c>
      <c r="AO27" s="103">
        <f t="shared" si="8"/>
      </c>
      <c r="AP27" s="108">
        <f t="shared" si="8"/>
      </c>
    </row>
    <row r="28" spans="1:42" ht="13.5" thickBot="1">
      <c r="A28" s="90"/>
      <c r="B28" s="102"/>
      <c r="C28" s="15"/>
      <c r="D28" s="15"/>
      <c r="E28" s="110">
        <f t="shared" si="8"/>
      </c>
      <c r="F28" s="111">
        <f t="shared" si="8"/>
      </c>
      <c r="G28" s="112">
        <f t="shared" si="8"/>
      </c>
      <c r="H28" s="83">
        <f t="shared" si="8"/>
      </c>
      <c r="I28" s="110">
        <f t="shared" si="8"/>
      </c>
      <c r="J28" s="110">
        <f t="shared" si="8"/>
      </c>
      <c r="K28" s="113">
        <f t="shared" si="8"/>
      </c>
      <c r="L28" s="110">
        <f t="shared" si="8"/>
      </c>
      <c r="M28" s="110">
        <f t="shared" si="8"/>
      </c>
      <c r="N28" s="110">
        <f t="shared" si="8"/>
      </c>
      <c r="O28" s="110">
        <f t="shared" si="8"/>
      </c>
      <c r="P28" s="110">
        <f t="shared" si="8"/>
      </c>
      <c r="Q28" s="113">
        <f t="shared" si="8"/>
      </c>
      <c r="R28" s="113">
        <f t="shared" si="8"/>
      </c>
      <c r="S28" s="113">
        <f t="shared" si="8"/>
      </c>
      <c r="T28" s="113">
        <f t="shared" si="8"/>
      </c>
      <c r="U28" s="114">
        <f t="shared" si="8"/>
      </c>
      <c r="V28" s="114">
        <f t="shared" si="8"/>
      </c>
      <c r="W28" s="115">
        <f t="shared" si="8"/>
      </c>
      <c r="X28" s="83">
        <f t="shared" si="8"/>
      </c>
      <c r="Y28" s="110">
        <f t="shared" si="8"/>
      </c>
      <c r="Z28" s="110">
        <f t="shared" si="8"/>
      </c>
      <c r="AA28" s="110">
        <f t="shared" si="8"/>
      </c>
      <c r="AB28" s="113">
        <f t="shared" si="8"/>
      </c>
      <c r="AC28" s="113">
        <f t="shared" si="8"/>
      </c>
      <c r="AD28" s="113">
        <f t="shared" si="8"/>
      </c>
      <c r="AE28" s="113">
        <f t="shared" si="8"/>
      </c>
      <c r="AF28" s="110">
        <f t="shared" si="8"/>
      </c>
      <c r="AG28" s="112">
        <f t="shared" si="8"/>
      </c>
      <c r="AH28" s="116">
        <f t="shared" si="8"/>
      </c>
      <c r="AI28" s="113">
        <f t="shared" si="8"/>
      </c>
      <c r="AJ28" s="110">
        <f t="shared" si="8"/>
      </c>
      <c r="AK28" s="110">
        <f t="shared" si="8"/>
      </c>
      <c r="AL28" s="113">
        <f t="shared" si="8"/>
      </c>
      <c r="AM28" s="110">
        <f t="shared" si="8"/>
      </c>
      <c r="AN28" s="113">
        <f t="shared" si="8"/>
      </c>
      <c r="AO28" s="110">
        <f t="shared" si="8"/>
      </c>
      <c r="AP28" s="112">
        <f t="shared" si="8"/>
      </c>
    </row>
    <row r="29" spans="1:42" ht="20.25" customHeight="1" thickBot="1">
      <c r="A29" s="302" t="s">
        <v>230</v>
      </c>
      <c r="B29" s="302"/>
      <c r="C29" s="302"/>
      <c r="D29" s="302"/>
      <c r="E29" s="294" t="s">
        <v>7</v>
      </c>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row>
    <row r="30" spans="1:42" ht="13.5" thickBot="1">
      <c r="A30" s="62" t="s">
        <v>178</v>
      </c>
      <c r="B30" s="295" t="s">
        <v>188</v>
      </c>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7"/>
      <c r="AF30" s="271"/>
      <c r="AG30" s="268" t="s">
        <v>195</v>
      </c>
      <c r="AH30" s="269"/>
      <c r="AI30" s="269"/>
      <c r="AJ30" s="269" t="s">
        <v>199</v>
      </c>
      <c r="AK30" s="269"/>
      <c r="AL30" s="269"/>
      <c r="AM30" s="269"/>
      <c r="AN30" s="269"/>
      <c r="AO30" s="269"/>
      <c r="AP30" s="270"/>
    </row>
    <row r="31" spans="1:42" ht="12.75" customHeight="1">
      <c r="A31" s="239" t="s">
        <v>194</v>
      </c>
      <c r="B31" s="243" t="s">
        <v>187</v>
      </c>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5"/>
      <c r="AF31" s="271"/>
      <c r="AG31" s="278" t="s">
        <v>193</v>
      </c>
      <c r="AH31" s="279"/>
      <c r="AI31" s="279"/>
      <c r="AJ31" s="241" t="s">
        <v>196</v>
      </c>
      <c r="AK31" s="241"/>
      <c r="AL31" s="241"/>
      <c r="AM31" s="241"/>
      <c r="AN31" s="241"/>
      <c r="AO31" s="241"/>
      <c r="AP31" s="242"/>
    </row>
    <row r="32" spans="1:42" ht="12.75" customHeight="1">
      <c r="A32" s="240"/>
      <c r="B32" s="246"/>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8"/>
      <c r="AF32" s="271"/>
      <c r="AG32" s="226" t="s">
        <v>267</v>
      </c>
      <c r="AH32" s="227"/>
      <c r="AI32" s="227"/>
      <c r="AJ32" s="237" t="s">
        <v>198</v>
      </c>
      <c r="AK32" s="237"/>
      <c r="AL32" s="237"/>
      <c r="AM32" s="237"/>
      <c r="AN32" s="237"/>
      <c r="AO32" s="237"/>
      <c r="AP32" s="238"/>
    </row>
    <row r="33" spans="1:42" ht="12.75" customHeight="1">
      <c r="A33" s="235" t="s">
        <v>223</v>
      </c>
      <c r="B33" s="280" t="s">
        <v>348</v>
      </c>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2"/>
      <c r="AF33" s="271"/>
      <c r="AG33" s="226" t="s">
        <v>266</v>
      </c>
      <c r="AH33" s="227"/>
      <c r="AI33" s="227"/>
      <c r="AJ33" s="237" t="s">
        <v>197</v>
      </c>
      <c r="AK33" s="237"/>
      <c r="AL33" s="237"/>
      <c r="AM33" s="237"/>
      <c r="AN33" s="237"/>
      <c r="AO33" s="237"/>
      <c r="AP33" s="238"/>
    </row>
    <row r="34" spans="1:42" ht="13.5" customHeight="1" thickBot="1">
      <c r="A34" s="236"/>
      <c r="B34" s="283"/>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84"/>
      <c r="AF34" s="271"/>
      <c r="AG34" s="228" t="s">
        <v>88</v>
      </c>
      <c r="AH34" s="229"/>
      <c r="AI34" s="229"/>
      <c r="AJ34" s="230" t="s">
        <v>200</v>
      </c>
      <c r="AK34" s="230"/>
      <c r="AL34" s="230"/>
      <c r="AM34" s="230"/>
      <c r="AN34" s="230"/>
      <c r="AO34" s="230"/>
      <c r="AP34" s="231"/>
    </row>
    <row r="35" spans="1:42" ht="15.75">
      <c r="A35" s="8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50"/>
      <c r="AG35" s="50"/>
      <c r="AH35" s="50"/>
      <c r="AI35" s="50"/>
      <c r="AJ35" s="49"/>
      <c r="AK35" s="49"/>
      <c r="AL35" s="49"/>
      <c r="AM35" s="49"/>
      <c r="AN35" s="49"/>
      <c r="AO35" s="49"/>
      <c r="AP35" s="49"/>
    </row>
    <row r="36" spans="1:2" ht="13.5" thickBot="1">
      <c r="A36" s="44" t="s">
        <v>274</v>
      </c>
      <c r="B36" t="s">
        <v>8</v>
      </c>
    </row>
    <row r="37" spans="1:42" ht="13.5" hidden="1" thickBot="1">
      <c r="A37" s="56" t="s">
        <v>272</v>
      </c>
      <c r="B37" s="54">
        <v>1</v>
      </c>
      <c r="C37" s="54">
        <f>B37+1</f>
        <v>2</v>
      </c>
      <c r="D37" s="54">
        <f>C37+1</f>
        <v>3</v>
      </c>
      <c r="E37" s="54">
        <f>D37+1</f>
        <v>4</v>
      </c>
      <c r="F37" s="54">
        <f>E37+1</f>
        <v>5</v>
      </c>
      <c r="G37" s="54">
        <f aca="true" t="shared" si="9" ref="G37:AP37">F37+1</f>
        <v>6</v>
      </c>
      <c r="H37" s="54">
        <f t="shared" si="9"/>
        <v>7</v>
      </c>
      <c r="I37" s="54">
        <f t="shared" si="9"/>
        <v>8</v>
      </c>
      <c r="J37" s="54">
        <f t="shared" si="9"/>
        <v>9</v>
      </c>
      <c r="K37" s="54">
        <f t="shared" si="9"/>
        <v>10</v>
      </c>
      <c r="L37" s="54">
        <f t="shared" si="9"/>
        <v>11</v>
      </c>
      <c r="M37" s="54">
        <f t="shared" si="9"/>
        <v>12</v>
      </c>
      <c r="N37" s="54">
        <f t="shared" si="9"/>
        <v>13</v>
      </c>
      <c r="O37" s="54">
        <f t="shared" si="9"/>
        <v>14</v>
      </c>
      <c r="P37" s="54">
        <f t="shared" si="9"/>
        <v>15</v>
      </c>
      <c r="Q37" s="54">
        <f t="shared" si="9"/>
        <v>16</v>
      </c>
      <c r="R37" s="54">
        <f t="shared" si="9"/>
        <v>17</v>
      </c>
      <c r="S37" s="54">
        <f t="shared" si="9"/>
        <v>18</v>
      </c>
      <c r="T37" s="54">
        <f t="shared" si="9"/>
        <v>19</v>
      </c>
      <c r="U37" s="54">
        <f t="shared" si="9"/>
        <v>20</v>
      </c>
      <c r="V37" s="54">
        <f t="shared" si="9"/>
        <v>21</v>
      </c>
      <c r="W37" s="54">
        <f t="shared" si="9"/>
        <v>22</v>
      </c>
      <c r="X37" s="54">
        <f t="shared" si="9"/>
        <v>23</v>
      </c>
      <c r="Y37" s="54">
        <f t="shared" si="9"/>
        <v>24</v>
      </c>
      <c r="Z37" s="54">
        <f t="shared" si="9"/>
        <v>25</v>
      </c>
      <c r="AA37" s="54">
        <f t="shared" si="9"/>
        <v>26</v>
      </c>
      <c r="AB37" s="54">
        <f t="shared" si="9"/>
        <v>27</v>
      </c>
      <c r="AC37" s="54">
        <f t="shared" si="9"/>
        <v>28</v>
      </c>
      <c r="AD37" s="54">
        <f t="shared" si="9"/>
        <v>29</v>
      </c>
      <c r="AE37" s="54">
        <f t="shared" si="9"/>
        <v>30</v>
      </c>
      <c r="AF37" s="54">
        <f t="shared" si="9"/>
        <v>31</v>
      </c>
      <c r="AG37" s="54">
        <f t="shared" si="9"/>
        <v>32</v>
      </c>
      <c r="AH37" s="54">
        <f t="shared" si="9"/>
        <v>33</v>
      </c>
      <c r="AI37" s="54">
        <f t="shared" si="9"/>
        <v>34</v>
      </c>
      <c r="AJ37" s="54">
        <f t="shared" si="9"/>
        <v>35</v>
      </c>
      <c r="AK37" s="54">
        <f t="shared" si="9"/>
        <v>36</v>
      </c>
      <c r="AL37" s="54">
        <f t="shared" si="9"/>
        <v>37</v>
      </c>
      <c r="AM37" s="54">
        <f t="shared" si="9"/>
        <v>38</v>
      </c>
      <c r="AN37" s="54">
        <f t="shared" si="9"/>
        <v>39</v>
      </c>
      <c r="AO37" s="54">
        <f t="shared" si="9"/>
        <v>40</v>
      </c>
      <c r="AP37" s="55">
        <f t="shared" si="9"/>
        <v>41</v>
      </c>
    </row>
    <row r="38" spans="1:42" ht="12.75">
      <c r="A38" s="232" t="s">
        <v>273</v>
      </c>
      <c r="B38" s="46" t="s">
        <v>201</v>
      </c>
      <c r="C38" s="46"/>
      <c r="D38" s="46"/>
      <c r="E38" s="47"/>
      <c r="F38" s="47"/>
      <c r="G38" s="47"/>
      <c r="H38" s="47"/>
      <c r="I38" s="47"/>
      <c r="J38" s="47"/>
      <c r="K38" s="47" t="s">
        <v>88</v>
      </c>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8"/>
    </row>
    <row r="39" spans="1:42" ht="12.75">
      <c r="A39" s="233"/>
      <c r="B39" s="49" t="s">
        <v>282</v>
      </c>
      <c r="C39" s="49"/>
      <c r="D39" s="49"/>
      <c r="E39" s="50"/>
      <c r="F39" s="50"/>
      <c r="G39" s="50"/>
      <c r="H39" s="50"/>
      <c r="I39" s="50"/>
      <c r="J39" s="50"/>
      <c r="K39" s="50" t="s">
        <v>88</v>
      </c>
      <c r="L39" s="50"/>
      <c r="M39" s="50"/>
      <c r="N39" s="50"/>
      <c r="O39" s="50"/>
      <c r="P39" s="50"/>
      <c r="Q39" s="50"/>
      <c r="R39" s="50"/>
      <c r="S39" s="50"/>
      <c r="T39" s="50"/>
      <c r="U39" s="50"/>
      <c r="V39" s="50"/>
      <c r="W39" s="50"/>
      <c r="X39" s="50"/>
      <c r="Y39" s="50"/>
      <c r="Z39" s="50"/>
      <c r="AA39" s="50"/>
      <c r="AB39" s="50" t="s">
        <v>88</v>
      </c>
      <c r="AC39" s="50" t="s">
        <v>88</v>
      </c>
      <c r="AD39" s="50" t="s">
        <v>88</v>
      </c>
      <c r="AE39" s="50" t="s">
        <v>88</v>
      </c>
      <c r="AF39" s="50" t="s">
        <v>88</v>
      </c>
      <c r="AG39" s="50" t="s">
        <v>88</v>
      </c>
      <c r="AH39" s="50"/>
      <c r="AI39" s="50"/>
      <c r="AJ39" s="50" t="s">
        <v>88</v>
      </c>
      <c r="AK39" s="50" t="s">
        <v>88</v>
      </c>
      <c r="AL39" s="50"/>
      <c r="AM39" s="50" t="s">
        <v>88</v>
      </c>
      <c r="AN39" s="50"/>
      <c r="AO39" s="50"/>
      <c r="AP39" s="51"/>
    </row>
    <row r="40" spans="1:42" ht="12.75">
      <c r="A40" s="233"/>
      <c r="B40" s="49" t="s">
        <v>284</v>
      </c>
      <c r="C40" s="49"/>
      <c r="D40" s="49"/>
      <c r="E40" s="50"/>
      <c r="F40" s="50"/>
      <c r="G40" s="50"/>
      <c r="H40" s="50" t="s">
        <v>88</v>
      </c>
      <c r="I40" s="50" t="s">
        <v>88</v>
      </c>
      <c r="J40" s="50" t="s">
        <v>88</v>
      </c>
      <c r="K40" s="50" t="s">
        <v>88</v>
      </c>
      <c r="L40" s="50" t="s">
        <v>88</v>
      </c>
      <c r="M40" s="50" t="s">
        <v>88</v>
      </c>
      <c r="N40" s="50" t="s">
        <v>88</v>
      </c>
      <c r="O40" s="50" t="s">
        <v>88</v>
      </c>
      <c r="P40" s="50" t="s">
        <v>88</v>
      </c>
      <c r="Q40" s="50" t="s">
        <v>88</v>
      </c>
      <c r="R40" s="50" t="s">
        <v>88</v>
      </c>
      <c r="S40" s="50"/>
      <c r="T40" s="50"/>
      <c r="U40" s="50"/>
      <c r="V40" s="50"/>
      <c r="W40" s="50"/>
      <c r="X40" s="50"/>
      <c r="Y40" s="50"/>
      <c r="Z40" s="50"/>
      <c r="AA40" s="50"/>
      <c r="AB40" s="50" t="s">
        <v>88</v>
      </c>
      <c r="AC40" s="50" t="s">
        <v>88</v>
      </c>
      <c r="AD40" s="50"/>
      <c r="AE40" s="50"/>
      <c r="AF40" s="50"/>
      <c r="AG40" s="50"/>
      <c r="AH40" s="50"/>
      <c r="AI40" s="50"/>
      <c r="AJ40" s="50" t="s">
        <v>88</v>
      </c>
      <c r="AK40" s="50"/>
      <c r="AL40" s="50"/>
      <c r="AM40" s="50"/>
      <c r="AN40" s="50"/>
      <c r="AO40" s="50"/>
      <c r="AP40" s="51"/>
    </row>
    <row r="41" spans="1:42" ht="12.75">
      <c r="A41" s="233"/>
      <c r="B41" s="49" t="s">
        <v>285</v>
      </c>
      <c r="C41" s="49"/>
      <c r="D41" s="49"/>
      <c r="E41" s="50"/>
      <c r="F41" s="50"/>
      <c r="G41" s="50" t="s">
        <v>229</v>
      </c>
      <c r="H41" s="50"/>
      <c r="I41" s="50"/>
      <c r="J41" s="50"/>
      <c r="K41" s="50" t="s">
        <v>88</v>
      </c>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1"/>
    </row>
    <row r="42" spans="1:42" ht="12.75">
      <c r="A42" s="233"/>
      <c r="B42" s="49" t="s">
        <v>281</v>
      </c>
      <c r="C42" s="49"/>
      <c r="D42" s="49"/>
      <c r="E42" s="50"/>
      <c r="F42" s="50"/>
      <c r="G42" s="50"/>
      <c r="H42" s="50"/>
      <c r="I42" s="50"/>
      <c r="J42" s="50"/>
      <c r="K42" s="50" t="s">
        <v>88</v>
      </c>
      <c r="L42" s="50"/>
      <c r="M42" s="50"/>
      <c r="N42" s="50"/>
      <c r="O42" s="50"/>
      <c r="P42" s="50"/>
      <c r="Q42" s="50"/>
      <c r="R42" s="50"/>
      <c r="S42" s="50"/>
      <c r="T42" s="50"/>
      <c r="U42" s="50"/>
      <c r="V42" s="50"/>
      <c r="W42" s="50"/>
      <c r="X42" s="50"/>
      <c r="Y42" s="50"/>
      <c r="Z42" s="50"/>
      <c r="AA42" s="50"/>
      <c r="AB42" s="50" t="s">
        <v>88</v>
      </c>
      <c r="AC42" s="50" t="s">
        <v>88</v>
      </c>
      <c r="AD42" s="50"/>
      <c r="AE42" s="50"/>
      <c r="AF42" s="50"/>
      <c r="AG42" s="50"/>
      <c r="AH42" s="50"/>
      <c r="AI42" s="50"/>
      <c r="AJ42" s="50"/>
      <c r="AK42" s="50"/>
      <c r="AL42" s="50"/>
      <c r="AM42" s="50"/>
      <c r="AN42" s="50"/>
      <c r="AO42" s="50"/>
      <c r="AP42" s="51"/>
    </row>
    <row r="43" spans="1:42" ht="12.75">
      <c r="A43" s="233"/>
      <c r="B43" s="49" t="s">
        <v>283</v>
      </c>
      <c r="C43" s="49"/>
      <c r="D43" s="49"/>
      <c r="E43" s="50"/>
      <c r="F43" s="50"/>
      <c r="G43" s="50"/>
      <c r="H43" s="50"/>
      <c r="I43" s="50"/>
      <c r="J43" s="50"/>
      <c r="K43" s="50" t="s">
        <v>88</v>
      </c>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1"/>
    </row>
    <row r="44" spans="1:42" ht="13.5" thickBot="1">
      <c r="A44" s="234"/>
      <c r="B44" s="20"/>
      <c r="C44" s="20"/>
      <c r="D44" s="20"/>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3"/>
    </row>
  </sheetData>
  <mergeCells count="43">
    <mergeCell ref="A2:G2"/>
    <mergeCell ref="A1:AP1"/>
    <mergeCell ref="E29:AP29"/>
    <mergeCell ref="B30:AE30"/>
    <mergeCell ref="H5:J5"/>
    <mergeCell ref="K5:M5"/>
    <mergeCell ref="N5:P5"/>
    <mergeCell ref="H4:W4"/>
    <mergeCell ref="A29:D29"/>
    <mergeCell ref="A4:A6"/>
    <mergeCell ref="AN2:AP2"/>
    <mergeCell ref="AO5:AP5"/>
    <mergeCell ref="H3:AP3"/>
    <mergeCell ref="H2:AM2"/>
    <mergeCell ref="AG30:AI30"/>
    <mergeCell ref="AJ30:AP30"/>
    <mergeCell ref="AF30:AF34"/>
    <mergeCell ref="D4:D6"/>
    <mergeCell ref="E4:E6"/>
    <mergeCell ref="F4:F6"/>
    <mergeCell ref="AG31:AI31"/>
    <mergeCell ref="AH4:AP4"/>
    <mergeCell ref="B33:AE34"/>
    <mergeCell ref="AJ32:AP32"/>
    <mergeCell ref="A3:G3"/>
    <mergeCell ref="X5:AA5"/>
    <mergeCell ref="X4:AG4"/>
    <mergeCell ref="AH5:AK5"/>
    <mergeCell ref="G4:G6"/>
    <mergeCell ref="AD5:AG5"/>
    <mergeCell ref="B4:B6"/>
    <mergeCell ref="C4:C6"/>
    <mergeCell ref="R5:V5"/>
    <mergeCell ref="AG32:AI32"/>
    <mergeCell ref="AG34:AI34"/>
    <mergeCell ref="AJ34:AP34"/>
    <mergeCell ref="A38:A44"/>
    <mergeCell ref="A33:A34"/>
    <mergeCell ref="AG33:AI33"/>
    <mergeCell ref="AJ33:AP33"/>
    <mergeCell ref="A31:A32"/>
    <mergeCell ref="AJ31:AP31"/>
    <mergeCell ref="B31:AE32"/>
  </mergeCells>
  <conditionalFormatting sqref="H7:AP10">
    <cfRule type="cellIs" priority="1" dxfId="0" operator="between" stopIfTrue="1">
      <formula>"D"</formula>
      <formula>"F"</formula>
    </cfRule>
    <cfRule type="cellIs" priority="2" dxfId="1" operator="between" stopIfTrue="1">
      <formula>"C"</formula>
      <formula>"D"</formula>
    </cfRule>
    <cfRule type="cellIs" priority="3" dxfId="2" operator="equal" stopIfTrue="1">
      <formula>"A"</formula>
    </cfRule>
  </conditionalFormatting>
  <conditionalFormatting sqref="AG31:AI35">
    <cfRule type="cellIs" priority="4" dxfId="0" operator="between" stopIfTrue="1">
      <formula>"D"</formula>
      <formula>"F"</formula>
    </cfRule>
    <cfRule type="cellIs" priority="5" dxfId="1" operator="between" stopIfTrue="1">
      <formula>"B"</formula>
      <formula>"C"</formula>
    </cfRule>
    <cfRule type="cellIs" priority="6" dxfId="2" operator="equal" stopIfTrue="1">
      <formula>"A"</formula>
    </cfRule>
  </conditionalFormatting>
  <conditionalFormatting sqref="H11:AP28">
    <cfRule type="cellIs" priority="7" dxfId="2" operator="equal" stopIfTrue="1">
      <formula>"A"</formula>
    </cfRule>
    <cfRule type="cellIs" priority="8" dxfId="1" operator="between" stopIfTrue="1">
      <formula>"B"</formula>
      <formula>"C"</formula>
    </cfRule>
    <cfRule type="cellIs" priority="9" dxfId="0" operator="between" stopIfTrue="1">
      <formula>"D"</formula>
      <formula>"F"</formula>
    </cfRule>
  </conditionalFormatting>
  <printOptions headings="1"/>
  <pageMargins left="0.5" right="0.5" top="0.5" bottom="0.5" header="0.25" footer="0.25"/>
  <pageSetup cellComments="atEnd" fitToHeight="10" fitToWidth="1" horizontalDpi="600" verticalDpi="600" orientation="landscape" scale="64" r:id="rId1"/>
  <headerFooter alignWithMargins="0">
    <oddHeader>&amp;CTechnical Assets</oddHeader>
    <oddFooter>&amp;LPrinted: &amp;D&amp;CHIPAA Risk Assessment Inventory
&amp;8Copyright (c) 2003, University of Wisconsin Board of Regents&amp;RPage &amp;P of &amp;N
&amp;8http://wiscinfo.doit.wisc.edu/policy/hipaa/inventory.html</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R24"/>
  <sheetViews>
    <sheetView zoomScale="115" zoomScaleNormal="115" workbookViewId="0" topLeftCell="A1">
      <selection activeCell="A1" sqref="A1:R1"/>
    </sheetView>
  </sheetViews>
  <sheetFormatPr defaultColWidth="9.33203125" defaultRowHeight="12.75"/>
  <cols>
    <col min="1" max="1" width="20" style="0" customWidth="1"/>
    <col min="2" max="2" width="32.33203125" style="0" customWidth="1"/>
    <col min="3" max="3" width="21" style="0" customWidth="1"/>
    <col min="4" max="5" width="4" style="1" customWidth="1"/>
    <col min="6" max="6" width="4.33203125" style="1" customWidth="1"/>
    <col min="7" max="7" width="4.16015625" style="1" customWidth="1"/>
    <col min="8" max="8" width="4.33203125" style="1" customWidth="1"/>
    <col min="9" max="9" width="4" style="1" customWidth="1"/>
    <col min="10" max="10" width="4.33203125" style="1" customWidth="1"/>
    <col min="11" max="13" width="4" style="1" customWidth="1"/>
    <col min="14" max="15" width="3.83203125" style="1" customWidth="1"/>
    <col min="16" max="17" width="4.5" style="1" customWidth="1"/>
    <col min="18" max="18" width="5.66015625" style="1" customWidth="1"/>
  </cols>
  <sheetData>
    <row r="1" spans="1:18" ht="18.75">
      <c r="A1" s="293" t="s">
        <v>116</v>
      </c>
      <c r="B1" s="293"/>
      <c r="C1" s="293"/>
      <c r="D1" s="293"/>
      <c r="E1" s="293"/>
      <c r="F1" s="293"/>
      <c r="G1" s="293"/>
      <c r="H1" s="293"/>
      <c r="I1" s="293"/>
      <c r="J1" s="293"/>
      <c r="K1" s="293"/>
      <c r="L1" s="293"/>
      <c r="M1" s="293"/>
      <c r="N1" s="293"/>
      <c r="O1" s="293"/>
      <c r="P1" s="293"/>
      <c r="Q1" s="293"/>
      <c r="R1" s="293"/>
    </row>
    <row r="2" spans="1:18" ht="16.5" thickBot="1">
      <c r="A2" s="292" t="str">
        <f>'I. HCC Unit'!B5</f>
        <v>Example Unit Name</v>
      </c>
      <c r="B2" s="292"/>
      <c r="C2" s="292"/>
      <c r="D2" s="292"/>
      <c r="E2" s="292"/>
      <c r="F2" s="291" t="s">
        <v>278</v>
      </c>
      <c r="G2" s="291"/>
      <c r="H2" s="291"/>
      <c r="I2" s="291"/>
      <c r="J2" s="291"/>
      <c r="K2" s="291"/>
      <c r="L2" s="291"/>
      <c r="M2" s="291"/>
      <c r="N2" s="291"/>
      <c r="O2" s="291"/>
      <c r="P2" s="310">
        <f ca="1">TODAY()</f>
        <v>38034</v>
      </c>
      <c r="Q2" s="310"/>
      <c r="R2" s="310"/>
    </row>
    <row r="3" spans="1:18" ht="51" customHeight="1" thickBot="1">
      <c r="A3" s="249" t="s">
        <v>86</v>
      </c>
      <c r="B3" s="250"/>
      <c r="C3" s="250"/>
      <c r="D3" s="250"/>
      <c r="E3" s="251"/>
      <c r="F3" s="288" t="s">
        <v>11</v>
      </c>
      <c r="G3" s="289"/>
      <c r="H3" s="289"/>
      <c r="I3" s="289"/>
      <c r="J3" s="289"/>
      <c r="K3" s="289"/>
      <c r="L3" s="289"/>
      <c r="M3" s="289"/>
      <c r="N3" s="289"/>
      <c r="O3" s="289"/>
      <c r="P3" s="289"/>
      <c r="Q3" s="289"/>
      <c r="R3" s="290"/>
    </row>
    <row r="4" spans="1:18" ht="15.75" customHeight="1">
      <c r="A4" s="303" t="s">
        <v>120</v>
      </c>
      <c r="B4" s="264" t="s">
        <v>233</v>
      </c>
      <c r="C4" s="264" t="s">
        <v>13</v>
      </c>
      <c r="D4" s="272" t="s">
        <v>85</v>
      </c>
      <c r="E4" s="275" t="s">
        <v>228</v>
      </c>
      <c r="F4" s="254" t="s">
        <v>75</v>
      </c>
      <c r="G4" s="255"/>
      <c r="H4" s="255"/>
      <c r="I4" s="255"/>
      <c r="J4" s="255"/>
      <c r="K4" s="255"/>
      <c r="L4" s="255"/>
      <c r="M4" s="255"/>
      <c r="N4" s="255"/>
      <c r="O4" s="256"/>
      <c r="P4" s="66" t="s">
        <v>102</v>
      </c>
      <c r="Q4" s="67"/>
      <c r="R4" s="68"/>
    </row>
    <row r="5" spans="1:18" ht="16.5" thickBot="1">
      <c r="A5" s="304"/>
      <c r="B5" s="265"/>
      <c r="C5" s="265"/>
      <c r="D5" s="273"/>
      <c r="E5" s="276"/>
      <c r="F5" s="252" t="s">
        <v>74</v>
      </c>
      <c r="G5" s="253"/>
      <c r="H5" s="253"/>
      <c r="I5" s="253"/>
      <c r="J5" s="24" t="s">
        <v>76</v>
      </c>
      <c r="K5" s="24" t="s">
        <v>77</v>
      </c>
      <c r="L5" s="253" t="s">
        <v>78</v>
      </c>
      <c r="M5" s="253"/>
      <c r="N5" s="253"/>
      <c r="O5" s="263"/>
      <c r="P5" s="65" t="s">
        <v>74</v>
      </c>
      <c r="Q5" s="24" t="s">
        <v>76</v>
      </c>
      <c r="R5" s="87" t="s">
        <v>78</v>
      </c>
    </row>
    <row r="6" spans="1:18" ht="170.25" customHeight="1" thickBot="1">
      <c r="A6" s="305"/>
      <c r="B6" s="266"/>
      <c r="C6" s="266"/>
      <c r="D6" s="274"/>
      <c r="E6" s="277"/>
      <c r="F6" s="63" t="s">
        <v>224</v>
      </c>
      <c r="G6" s="64" t="s">
        <v>225</v>
      </c>
      <c r="H6" s="64" t="s">
        <v>226</v>
      </c>
      <c r="I6" s="64" t="s">
        <v>227</v>
      </c>
      <c r="J6" s="33" t="s">
        <v>94</v>
      </c>
      <c r="K6" s="33" t="s">
        <v>95</v>
      </c>
      <c r="L6" s="33" t="s">
        <v>96</v>
      </c>
      <c r="M6" s="33" t="s">
        <v>97</v>
      </c>
      <c r="N6" s="64" t="s">
        <v>220</v>
      </c>
      <c r="O6" s="69" t="s">
        <v>221</v>
      </c>
      <c r="P6" s="33" t="s">
        <v>98</v>
      </c>
      <c r="Q6" s="33" t="s">
        <v>99</v>
      </c>
      <c r="R6" s="34" t="s">
        <v>100</v>
      </c>
    </row>
    <row r="7" spans="1:18" ht="12.75">
      <c r="A7" s="91" t="str">
        <f>IF('I. HCC Unit'!B9&lt;&gt;0,'I. HCC Unit'!B9," ")</f>
        <v>Example site name 1</v>
      </c>
      <c r="B7" s="93"/>
      <c r="C7" s="93"/>
      <c r="D7" s="117"/>
      <c r="E7" s="118"/>
      <c r="F7" s="119"/>
      <c r="G7" s="120"/>
      <c r="H7" s="120"/>
      <c r="I7" s="120"/>
      <c r="J7" s="121"/>
      <c r="K7" s="121"/>
      <c r="L7" s="121"/>
      <c r="M7" s="121"/>
      <c r="N7" s="120"/>
      <c r="O7" s="122"/>
      <c r="P7" s="121"/>
      <c r="Q7" s="121"/>
      <c r="R7" s="123"/>
    </row>
    <row r="8" spans="1:18" ht="12.75">
      <c r="A8" s="89" t="str">
        <f>IF('I. HCC Unit'!B10&lt;&gt;0,'I. HCC Unit'!B10," ")</f>
        <v>Example site name 2</v>
      </c>
      <c r="B8" s="10"/>
      <c r="C8" s="10"/>
      <c r="D8" s="103"/>
      <c r="E8" s="104"/>
      <c r="F8" s="124"/>
      <c r="G8" s="106"/>
      <c r="H8" s="106"/>
      <c r="I8" s="106"/>
      <c r="J8" s="105"/>
      <c r="K8" s="105"/>
      <c r="L8" s="105"/>
      <c r="M8" s="105"/>
      <c r="N8" s="106"/>
      <c r="O8" s="125"/>
      <c r="P8" s="105"/>
      <c r="Q8" s="105"/>
      <c r="R8" s="107"/>
    </row>
    <row r="9" spans="1:18" ht="12.75">
      <c r="A9" s="89" t="str">
        <f>IF('I. HCC Unit'!B11&lt;&gt;0,'I. HCC Unit'!B11," ")</f>
        <v>Example site name 3</v>
      </c>
      <c r="B9" s="10"/>
      <c r="C9" s="10"/>
      <c r="D9" s="103"/>
      <c r="E9" s="104"/>
      <c r="F9" s="124"/>
      <c r="G9" s="106"/>
      <c r="H9" s="106"/>
      <c r="I9" s="106"/>
      <c r="J9" s="105"/>
      <c r="K9" s="105"/>
      <c r="L9" s="105"/>
      <c r="M9" s="105"/>
      <c r="N9" s="106"/>
      <c r="O9" s="125"/>
      <c r="P9" s="105"/>
      <c r="Q9" s="105"/>
      <c r="R9" s="107"/>
    </row>
    <row r="10" spans="1:18" ht="12.75">
      <c r="A10" s="89" t="str">
        <f>IF('I. HCC Unit'!B12&lt;&gt;0,'I. HCC Unit'!B12," ")</f>
        <v> </v>
      </c>
      <c r="B10" s="10"/>
      <c r="C10" s="10"/>
      <c r="D10" s="103"/>
      <c r="E10" s="104"/>
      <c r="F10" s="124"/>
      <c r="G10" s="106"/>
      <c r="H10" s="106"/>
      <c r="I10" s="106"/>
      <c r="J10" s="105"/>
      <c r="K10" s="105"/>
      <c r="L10" s="105"/>
      <c r="M10" s="105"/>
      <c r="N10" s="106"/>
      <c r="O10" s="125"/>
      <c r="P10" s="105"/>
      <c r="Q10" s="105"/>
      <c r="R10" s="107"/>
    </row>
    <row r="11" spans="1:18" ht="12.75">
      <c r="A11" s="89" t="str">
        <f>IF('I. HCC Unit'!B13&lt;&gt;0,'I. HCC Unit'!B13," ")</f>
        <v> </v>
      </c>
      <c r="B11" s="10"/>
      <c r="C11" s="10"/>
      <c r="D11" s="103"/>
      <c r="E11" s="104"/>
      <c r="F11" s="124"/>
      <c r="G11" s="106"/>
      <c r="H11" s="106"/>
      <c r="I11" s="106"/>
      <c r="J11" s="105"/>
      <c r="K11" s="105"/>
      <c r="L11" s="105"/>
      <c r="M11" s="105"/>
      <c r="N11" s="106"/>
      <c r="O11" s="125"/>
      <c r="P11" s="105"/>
      <c r="Q11" s="105"/>
      <c r="R11" s="107"/>
    </row>
    <row r="12" spans="1:18" ht="12.75">
      <c r="A12" s="89" t="str">
        <f>IF('I. HCC Unit'!B14&lt;&gt;0,'I. HCC Unit'!B14," ")</f>
        <v> </v>
      </c>
      <c r="B12" s="10"/>
      <c r="C12" s="10"/>
      <c r="D12" s="103"/>
      <c r="E12" s="104"/>
      <c r="F12" s="124"/>
      <c r="G12" s="106"/>
      <c r="H12" s="106"/>
      <c r="I12" s="106"/>
      <c r="J12" s="105"/>
      <c r="K12" s="105"/>
      <c r="L12" s="105"/>
      <c r="M12" s="105"/>
      <c r="N12" s="106"/>
      <c r="O12" s="125"/>
      <c r="P12" s="105"/>
      <c r="Q12" s="105"/>
      <c r="R12" s="107"/>
    </row>
    <row r="13" spans="1:18" ht="12.75">
      <c r="A13" s="89" t="str">
        <f>IF('I. HCC Unit'!B15&lt;&gt;0,'I. HCC Unit'!B15," ")</f>
        <v> </v>
      </c>
      <c r="B13" s="10"/>
      <c r="C13" s="10"/>
      <c r="D13" s="103"/>
      <c r="E13" s="104"/>
      <c r="F13" s="124"/>
      <c r="G13" s="106"/>
      <c r="H13" s="106"/>
      <c r="I13" s="106"/>
      <c r="J13" s="105"/>
      <c r="K13" s="105"/>
      <c r="L13" s="105"/>
      <c r="M13" s="105"/>
      <c r="N13" s="106"/>
      <c r="O13" s="125"/>
      <c r="P13" s="105"/>
      <c r="Q13" s="105"/>
      <c r="R13" s="107"/>
    </row>
    <row r="14" spans="1:18" ht="12.75">
      <c r="A14" s="89" t="str">
        <f>IF('I. HCC Unit'!B16&lt;&gt;0,'I. HCC Unit'!B16," ")</f>
        <v> </v>
      </c>
      <c r="B14" s="10"/>
      <c r="C14" s="10"/>
      <c r="D14" s="103"/>
      <c r="E14" s="104"/>
      <c r="F14" s="124"/>
      <c r="G14" s="106"/>
      <c r="H14" s="106"/>
      <c r="I14" s="106"/>
      <c r="J14" s="105"/>
      <c r="K14" s="105"/>
      <c r="L14" s="105"/>
      <c r="M14" s="105"/>
      <c r="N14" s="106"/>
      <c r="O14" s="125"/>
      <c r="P14" s="105"/>
      <c r="Q14" s="105"/>
      <c r="R14" s="107"/>
    </row>
    <row r="15" spans="1:18" ht="12.75">
      <c r="A15" s="89" t="str">
        <f>IF('I. HCC Unit'!B17&lt;&gt;0,'I. HCC Unit'!B17," ")</f>
        <v> </v>
      </c>
      <c r="B15" s="10"/>
      <c r="C15" s="10"/>
      <c r="D15" s="103"/>
      <c r="E15" s="104"/>
      <c r="F15" s="124"/>
      <c r="G15" s="106"/>
      <c r="H15" s="106"/>
      <c r="I15" s="106"/>
      <c r="J15" s="105"/>
      <c r="K15" s="105"/>
      <c r="L15" s="105"/>
      <c r="M15" s="105"/>
      <c r="N15" s="106"/>
      <c r="O15" s="125"/>
      <c r="P15" s="105"/>
      <c r="Q15" s="105"/>
      <c r="R15" s="107"/>
    </row>
    <row r="16" spans="1:18" ht="12.75">
      <c r="A16" s="89" t="str">
        <f>IF('I. HCC Unit'!B18&lt;&gt;0,'I. HCC Unit'!B18," ")</f>
        <v> </v>
      </c>
      <c r="B16" s="10"/>
      <c r="C16" s="10"/>
      <c r="D16" s="103"/>
      <c r="E16" s="104"/>
      <c r="F16" s="124"/>
      <c r="G16" s="106"/>
      <c r="H16" s="106"/>
      <c r="I16" s="106"/>
      <c r="J16" s="105"/>
      <c r="K16" s="105"/>
      <c r="L16" s="105"/>
      <c r="M16" s="105"/>
      <c r="N16" s="106"/>
      <c r="O16" s="125"/>
      <c r="P16" s="105"/>
      <c r="Q16" s="105"/>
      <c r="R16" s="107"/>
    </row>
    <row r="17" spans="1:18" ht="12.75">
      <c r="A17" s="89" t="str">
        <f>IF('I. HCC Unit'!B19&lt;&gt;0,'I. HCC Unit'!B19," ")</f>
        <v> </v>
      </c>
      <c r="B17" s="10"/>
      <c r="C17" s="10"/>
      <c r="D17" s="103"/>
      <c r="E17" s="104"/>
      <c r="F17" s="124"/>
      <c r="G17" s="106"/>
      <c r="H17" s="106"/>
      <c r="I17" s="106"/>
      <c r="J17" s="105"/>
      <c r="K17" s="105"/>
      <c r="L17" s="105"/>
      <c r="M17" s="105"/>
      <c r="N17" s="106"/>
      <c r="O17" s="125"/>
      <c r="P17" s="105"/>
      <c r="Q17" s="105"/>
      <c r="R17" s="107"/>
    </row>
    <row r="18" spans="1:18" ht="13.5" thickBot="1">
      <c r="A18" s="137" t="str">
        <f>IF('I. HCC Unit'!B20&lt;&gt;0,'I. HCC Unit'!B20," ")</f>
        <v>Add more sites here</v>
      </c>
      <c r="B18" s="15"/>
      <c r="C18" s="15"/>
      <c r="D18" s="110"/>
      <c r="E18" s="111"/>
      <c r="F18" s="126"/>
      <c r="G18" s="114"/>
      <c r="H18" s="114"/>
      <c r="I18" s="114"/>
      <c r="J18" s="113"/>
      <c r="K18" s="113"/>
      <c r="L18" s="113"/>
      <c r="M18" s="113"/>
      <c r="N18" s="114"/>
      <c r="O18" s="127"/>
      <c r="P18" s="113"/>
      <c r="Q18" s="113"/>
      <c r="R18" s="115"/>
    </row>
    <row r="19" spans="1:18" ht="13.5" thickBot="1">
      <c r="A19" s="309"/>
      <c r="B19" s="309"/>
      <c r="C19" s="309"/>
      <c r="D19" s="309"/>
      <c r="E19" s="309"/>
      <c r="F19" s="309"/>
      <c r="G19" s="309"/>
      <c r="H19" s="309"/>
      <c r="I19" s="309"/>
      <c r="J19" s="309"/>
      <c r="K19" s="309"/>
      <c r="L19" s="309"/>
      <c r="M19" s="309"/>
      <c r="N19" s="309"/>
      <c r="O19" s="309"/>
      <c r="P19" s="309"/>
      <c r="Q19" s="309"/>
      <c r="R19" s="309"/>
    </row>
    <row r="20" spans="1:18" ht="13.5" thickBot="1">
      <c r="A20" s="62" t="s">
        <v>178</v>
      </c>
      <c r="B20" s="295" t="s">
        <v>188</v>
      </c>
      <c r="C20" s="296"/>
      <c r="D20" s="296"/>
      <c r="E20" s="296"/>
      <c r="F20" s="296"/>
      <c r="G20" s="297"/>
      <c r="H20" s="311"/>
      <c r="I20" s="268" t="s">
        <v>195</v>
      </c>
      <c r="J20" s="269"/>
      <c r="K20" s="269"/>
      <c r="L20" s="269" t="s">
        <v>199</v>
      </c>
      <c r="M20" s="269"/>
      <c r="N20" s="269"/>
      <c r="O20" s="269"/>
      <c r="P20" s="269"/>
      <c r="Q20" s="269"/>
      <c r="R20" s="270"/>
    </row>
    <row r="21" spans="1:18" ht="12.75" customHeight="1">
      <c r="A21" s="240" t="s">
        <v>194</v>
      </c>
      <c r="B21" s="243" t="s">
        <v>187</v>
      </c>
      <c r="C21" s="244"/>
      <c r="D21" s="244"/>
      <c r="E21" s="244"/>
      <c r="F21" s="244"/>
      <c r="G21" s="245"/>
      <c r="H21" s="311"/>
      <c r="I21" s="278" t="s">
        <v>193</v>
      </c>
      <c r="J21" s="279"/>
      <c r="K21" s="279"/>
      <c r="L21" s="241" t="s">
        <v>196</v>
      </c>
      <c r="M21" s="241"/>
      <c r="N21" s="241"/>
      <c r="O21" s="241"/>
      <c r="P21" s="241"/>
      <c r="Q21" s="241"/>
      <c r="R21" s="242"/>
    </row>
    <row r="22" spans="1:18" ht="12.75" customHeight="1">
      <c r="A22" s="308"/>
      <c r="B22" s="246"/>
      <c r="C22" s="247"/>
      <c r="D22" s="247"/>
      <c r="E22" s="247"/>
      <c r="F22" s="247"/>
      <c r="G22" s="248"/>
      <c r="H22" s="311"/>
      <c r="I22" s="226" t="s">
        <v>267</v>
      </c>
      <c r="J22" s="227"/>
      <c r="K22" s="227"/>
      <c r="L22" s="237" t="s">
        <v>264</v>
      </c>
      <c r="M22" s="237"/>
      <c r="N22" s="237"/>
      <c r="O22" s="237"/>
      <c r="P22" s="237"/>
      <c r="Q22" s="237"/>
      <c r="R22" s="238"/>
    </row>
    <row r="23" spans="1:18" ht="12.75" customHeight="1">
      <c r="A23" s="306" t="s">
        <v>223</v>
      </c>
      <c r="B23" s="280" t="s">
        <v>348</v>
      </c>
      <c r="C23" s="281"/>
      <c r="D23" s="281"/>
      <c r="E23" s="281"/>
      <c r="F23" s="281"/>
      <c r="G23" s="282"/>
      <c r="H23" s="311"/>
      <c r="I23" s="226" t="s">
        <v>266</v>
      </c>
      <c r="J23" s="227"/>
      <c r="K23" s="227"/>
      <c r="L23" s="237" t="s">
        <v>265</v>
      </c>
      <c r="M23" s="237"/>
      <c r="N23" s="237"/>
      <c r="O23" s="237"/>
      <c r="P23" s="237"/>
      <c r="Q23" s="237"/>
      <c r="R23" s="238"/>
    </row>
    <row r="24" spans="1:18" ht="13.5" customHeight="1" thickBot="1">
      <c r="A24" s="307"/>
      <c r="B24" s="283"/>
      <c r="C24" s="220"/>
      <c r="D24" s="220"/>
      <c r="E24" s="220"/>
      <c r="F24" s="220"/>
      <c r="G24" s="284"/>
      <c r="H24" s="311"/>
      <c r="I24" s="228" t="s">
        <v>88</v>
      </c>
      <c r="J24" s="229"/>
      <c r="K24" s="229"/>
      <c r="L24" s="230" t="s">
        <v>200</v>
      </c>
      <c r="M24" s="230"/>
      <c r="N24" s="230"/>
      <c r="O24" s="230"/>
      <c r="P24" s="230"/>
      <c r="Q24" s="230"/>
      <c r="R24" s="231"/>
    </row>
  </sheetData>
  <mergeCells count="31">
    <mergeCell ref="F5:I5"/>
    <mergeCell ref="B21:G22"/>
    <mergeCell ref="B23:G24"/>
    <mergeCell ref="H20:H24"/>
    <mergeCell ref="I22:K22"/>
    <mergeCell ref="A1:R1"/>
    <mergeCell ref="A2:E2"/>
    <mergeCell ref="A3:E3"/>
    <mergeCell ref="A19:R19"/>
    <mergeCell ref="L5:O5"/>
    <mergeCell ref="E4:E6"/>
    <mergeCell ref="A4:A6"/>
    <mergeCell ref="P2:R2"/>
    <mergeCell ref="F3:R3"/>
    <mergeCell ref="B4:B6"/>
    <mergeCell ref="L22:R22"/>
    <mergeCell ref="I24:K24"/>
    <mergeCell ref="L24:R24"/>
    <mergeCell ref="I20:K20"/>
    <mergeCell ref="L20:R20"/>
    <mergeCell ref="I21:K21"/>
    <mergeCell ref="A23:A24"/>
    <mergeCell ref="A21:A22"/>
    <mergeCell ref="B20:G20"/>
    <mergeCell ref="F2:O2"/>
    <mergeCell ref="L21:R21"/>
    <mergeCell ref="C4:C6"/>
    <mergeCell ref="D4:D6"/>
    <mergeCell ref="F4:O4"/>
    <mergeCell ref="I23:K23"/>
    <mergeCell ref="L23:R23"/>
  </mergeCells>
  <conditionalFormatting sqref="F7:R18 I21:K24">
    <cfRule type="cellIs" priority="1" dxfId="0" operator="between" stopIfTrue="1">
      <formula>"D"</formula>
      <formula>"F"</formula>
    </cfRule>
    <cfRule type="cellIs" priority="2" dxfId="1" operator="between" stopIfTrue="1">
      <formula>"B"</formula>
      <formula>"C"</formula>
    </cfRule>
    <cfRule type="cellIs" priority="3" dxfId="2" operator="equal" stopIfTrue="1">
      <formula>"A"</formula>
    </cfRule>
  </conditionalFormatting>
  <printOptions headings="1"/>
  <pageMargins left="0.5" right="0.5" top="0.5" bottom="0.5" header="0.25" footer="0.25"/>
  <pageSetup cellComments="atEnd" fitToHeight="1" fitToWidth="1" horizontalDpi="600" verticalDpi="600" orientation="landscape" r:id="rId1"/>
  <headerFooter alignWithMargins="0">
    <oddHeader>&amp;CPhysical Sites</oddHeader>
    <oddFooter>&amp;LPrinted: &amp;D&amp;CHIPAA Risk Assessment Inventory
&amp;8Copyright (c) 2003, University of Wisconsin Board of Regents&amp;RPage &amp;P of &amp;N
&amp;8http://wiscinfo.doit.wisc.edu/policy/hipaa/inventory.html</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Y30"/>
  <sheetViews>
    <sheetView zoomScale="120" zoomScaleNormal="120" workbookViewId="0" topLeftCell="A1">
      <selection activeCell="A1" sqref="A1:Y1"/>
    </sheetView>
  </sheetViews>
  <sheetFormatPr defaultColWidth="9.33203125" defaultRowHeight="12.75"/>
  <cols>
    <col min="1" max="1" width="25.83203125" style="0" customWidth="1"/>
    <col min="2" max="2" width="29.5" style="0" customWidth="1"/>
    <col min="3" max="25" width="3.5" style="1" customWidth="1"/>
  </cols>
  <sheetData>
    <row r="1" spans="1:25" ht="18.75">
      <c r="A1" s="293" t="s">
        <v>46</v>
      </c>
      <c r="B1" s="293"/>
      <c r="C1" s="293"/>
      <c r="D1" s="293"/>
      <c r="E1" s="293"/>
      <c r="F1" s="293"/>
      <c r="G1" s="293"/>
      <c r="H1" s="293"/>
      <c r="I1" s="293"/>
      <c r="J1" s="293"/>
      <c r="K1" s="293"/>
      <c r="L1" s="293"/>
      <c r="M1" s="293"/>
      <c r="N1" s="293"/>
      <c r="O1" s="293"/>
      <c r="P1" s="293"/>
      <c r="Q1" s="293"/>
      <c r="R1" s="293"/>
      <c r="S1" s="293"/>
      <c r="T1" s="293"/>
      <c r="U1" s="293"/>
      <c r="V1" s="293"/>
      <c r="W1" s="293"/>
      <c r="X1" s="293"/>
      <c r="Y1" s="293"/>
    </row>
    <row r="2" spans="1:25" ht="16.5" thickBot="1">
      <c r="A2" s="292" t="str">
        <f>'I. HCC Unit'!B5</f>
        <v>Example Unit Name</v>
      </c>
      <c r="B2" s="292"/>
      <c r="C2" s="291" t="s">
        <v>278</v>
      </c>
      <c r="D2" s="291"/>
      <c r="E2" s="291"/>
      <c r="F2" s="291"/>
      <c r="G2" s="291"/>
      <c r="H2" s="291"/>
      <c r="I2" s="291"/>
      <c r="J2" s="291"/>
      <c r="K2" s="291"/>
      <c r="L2" s="291"/>
      <c r="M2" s="291"/>
      <c r="N2" s="291"/>
      <c r="O2" s="291"/>
      <c r="P2" s="291"/>
      <c r="Q2" s="291"/>
      <c r="R2" s="291"/>
      <c r="S2" s="291"/>
      <c r="T2" s="291"/>
      <c r="U2" s="291"/>
      <c r="V2" s="291"/>
      <c r="W2" s="310">
        <f ca="1">TODAY()</f>
        <v>38034</v>
      </c>
      <c r="X2" s="310"/>
      <c r="Y2" s="310"/>
    </row>
    <row r="3" spans="1:25" ht="33" customHeight="1" thickBot="1">
      <c r="A3" s="249" t="s">
        <v>86</v>
      </c>
      <c r="B3" s="251"/>
      <c r="C3" s="288" t="s">
        <v>11</v>
      </c>
      <c r="D3" s="327"/>
      <c r="E3" s="327"/>
      <c r="F3" s="327"/>
      <c r="G3" s="327"/>
      <c r="H3" s="327"/>
      <c r="I3" s="327"/>
      <c r="J3" s="327"/>
      <c r="K3" s="327"/>
      <c r="L3" s="327"/>
      <c r="M3" s="327"/>
      <c r="N3" s="327"/>
      <c r="O3" s="327"/>
      <c r="P3" s="327"/>
      <c r="Q3" s="327"/>
      <c r="R3" s="327"/>
      <c r="S3" s="327"/>
      <c r="T3" s="327"/>
      <c r="U3" s="327"/>
      <c r="V3" s="327"/>
      <c r="W3" s="327"/>
      <c r="X3" s="327"/>
      <c r="Y3" s="328"/>
    </row>
    <row r="4" spans="1:25" ht="15.75" customHeight="1">
      <c r="A4" s="303" t="s">
        <v>47</v>
      </c>
      <c r="B4" s="264" t="s">
        <v>10</v>
      </c>
      <c r="C4" s="299" t="s">
        <v>79</v>
      </c>
      <c r="D4" s="300"/>
      <c r="E4" s="300"/>
      <c r="F4" s="300"/>
      <c r="G4" s="300"/>
      <c r="H4" s="300"/>
      <c r="I4" s="300"/>
      <c r="J4" s="300"/>
      <c r="K4" s="300"/>
      <c r="L4" s="300"/>
      <c r="M4" s="300"/>
      <c r="N4" s="300"/>
      <c r="O4" s="300"/>
      <c r="P4" s="300"/>
      <c r="Q4" s="300"/>
      <c r="R4" s="300"/>
      <c r="S4" s="300"/>
      <c r="T4" s="300"/>
      <c r="U4" s="300"/>
      <c r="V4" s="300"/>
      <c r="W4" s="300"/>
      <c r="X4" s="300"/>
      <c r="Y4" s="212" t="s">
        <v>76</v>
      </c>
    </row>
    <row r="5" spans="1:25" ht="16.5" thickBot="1">
      <c r="A5" s="304"/>
      <c r="B5" s="265"/>
      <c r="C5" s="335" t="s">
        <v>108</v>
      </c>
      <c r="D5" s="331"/>
      <c r="E5" s="331"/>
      <c r="F5" s="332"/>
      <c r="G5" s="42" t="s">
        <v>109</v>
      </c>
      <c r="H5" s="330" t="s">
        <v>110</v>
      </c>
      <c r="I5" s="331"/>
      <c r="J5" s="332"/>
      <c r="K5" s="330" t="s">
        <v>111</v>
      </c>
      <c r="L5" s="331"/>
      <c r="M5" s="332"/>
      <c r="N5" s="330" t="s">
        <v>80</v>
      </c>
      <c r="O5" s="331"/>
      <c r="P5" s="331"/>
      <c r="Q5" s="332"/>
      <c r="R5" s="38" t="s">
        <v>81</v>
      </c>
      <c r="S5" s="330" t="s">
        <v>82</v>
      </c>
      <c r="T5" s="331"/>
      <c r="U5" s="331"/>
      <c r="V5" s="331"/>
      <c r="W5" s="332"/>
      <c r="X5" s="42" t="s">
        <v>83</v>
      </c>
      <c r="Y5" s="334"/>
    </row>
    <row r="6" spans="1:25" ht="187.5" customHeight="1" thickBot="1">
      <c r="A6" s="305"/>
      <c r="B6" s="329"/>
      <c r="C6" s="32" t="s">
        <v>103</v>
      </c>
      <c r="D6" s="33" t="s">
        <v>104</v>
      </c>
      <c r="E6" s="33" t="s">
        <v>105</v>
      </c>
      <c r="F6" s="33" t="s">
        <v>106</v>
      </c>
      <c r="G6" s="33" t="s">
        <v>107</v>
      </c>
      <c r="H6" s="64" t="s">
        <v>209</v>
      </c>
      <c r="I6" s="40" t="s">
        <v>210</v>
      </c>
      <c r="J6" s="40" t="s">
        <v>211</v>
      </c>
      <c r="K6" s="39" t="s">
        <v>121</v>
      </c>
      <c r="L6" s="40" t="s">
        <v>212</v>
      </c>
      <c r="M6" s="40" t="s">
        <v>213</v>
      </c>
      <c r="N6" s="64" t="s">
        <v>214</v>
      </c>
      <c r="O6" s="76" t="s">
        <v>215</v>
      </c>
      <c r="P6" s="64" t="s">
        <v>216</v>
      </c>
      <c r="Q6" s="64" t="s">
        <v>217</v>
      </c>
      <c r="R6" s="33" t="s">
        <v>89</v>
      </c>
      <c r="S6" s="33" t="s">
        <v>90</v>
      </c>
      <c r="T6" s="33" t="s">
        <v>91</v>
      </c>
      <c r="U6" s="33" t="s">
        <v>92</v>
      </c>
      <c r="V6" s="64" t="s">
        <v>218</v>
      </c>
      <c r="W6" s="64" t="s">
        <v>219</v>
      </c>
      <c r="X6" s="33" t="s">
        <v>93</v>
      </c>
      <c r="Y6" s="77" t="s">
        <v>112</v>
      </c>
    </row>
    <row r="7" spans="1:25" ht="12.75">
      <c r="A7" s="132" t="str">
        <f>IF('I. HCC Unit'!B24&lt;&gt;0,'I. HCC Unit'!B24," ")</f>
        <v>Example subunit name 1</v>
      </c>
      <c r="B7" s="133"/>
      <c r="C7" s="128"/>
      <c r="D7" s="129"/>
      <c r="E7" s="129"/>
      <c r="F7" s="129"/>
      <c r="G7" s="129"/>
      <c r="H7" s="130"/>
      <c r="I7" s="130"/>
      <c r="J7" s="130"/>
      <c r="K7" s="129"/>
      <c r="L7" s="130"/>
      <c r="M7" s="130"/>
      <c r="N7" s="130"/>
      <c r="O7" s="130"/>
      <c r="P7" s="130"/>
      <c r="Q7" s="130"/>
      <c r="R7" s="129"/>
      <c r="S7" s="129"/>
      <c r="T7" s="129"/>
      <c r="U7" s="129"/>
      <c r="V7" s="130"/>
      <c r="W7" s="130"/>
      <c r="X7" s="129"/>
      <c r="Y7" s="131"/>
    </row>
    <row r="8" spans="1:25" ht="12.75">
      <c r="A8" s="134" t="str">
        <f>IF('I. HCC Unit'!B25&lt;&gt;0,'I. HCC Unit'!B25," ")</f>
        <v>Example subunit name 2</v>
      </c>
      <c r="B8" s="94"/>
      <c r="C8" s="109"/>
      <c r="D8" s="105"/>
      <c r="E8" s="105"/>
      <c r="F8" s="105"/>
      <c r="G8" s="105"/>
      <c r="H8" s="106"/>
      <c r="I8" s="106"/>
      <c r="J8" s="106"/>
      <c r="K8" s="105"/>
      <c r="L8" s="106"/>
      <c r="M8" s="106"/>
      <c r="N8" s="106"/>
      <c r="O8" s="106"/>
      <c r="P8" s="106"/>
      <c r="Q8" s="106"/>
      <c r="R8" s="105"/>
      <c r="S8" s="105"/>
      <c r="T8" s="105"/>
      <c r="U8" s="105"/>
      <c r="V8" s="106"/>
      <c r="W8" s="106"/>
      <c r="X8" s="105"/>
      <c r="Y8" s="107"/>
    </row>
    <row r="9" spans="1:25" ht="12.75">
      <c r="A9" s="134" t="str">
        <f>IF('I. HCC Unit'!B26&lt;&gt;0,'I. HCC Unit'!B26," ")</f>
        <v> </v>
      </c>
      <c r="B9" s="94"/>
      <c r="C9" s="109"/>
      <c r="D9" s="105"/>
      <c r="E9" s="105"/>
      <c r="F9" s="105"/>
      <c r="G9" s="105"/>
      <c r="H9" s="106"/>
      <c r="I9" s="106"/>
      <c r="J9" s="106"/>
      <c r="K9" s="105"/>
      <c r="L9" s="106"/>
      <c r="M9" s="106"/>
      <c r="N9" s="106"/>
      <c r="O9" s="106"/>
      <c r="P9" s="106"/>
      <c r="Q9" s="106"/>
      <c r="R9" s="105"/>
      <c r="S9" s="105"/>
      <c r="T9" s="105"/>
      <c r="U9" s="105"/>
      <c r="V9" s="106"/>
      <c r="W9" s="106"/>
      <c r="X9" s="105"/>
      <c r="Y9" s="107"/>
    </row>
    <row r="10" spans="1:25" ht="12.75">
      <c r="A10" s="134" t="str">
        <f>IF('I. HCC Unit'!B27&lt;&gt;0,'I. HCC Unit'!B27," ")</f>
        <v> </v>
      </c>
      <c r="B10" s="94"/>
      <c r="C10" s="109"/>
      <c r="D10" s="105"/>
      <c r="E10" s="105"/>
      <c r="F10" s="105"/>
      <c r="G10" s="105"/>
      <c r="H10" s="106"/>
      <c r="I10" s="106"/>
      <c r="J10" s="106"/>
      <c r="K10" s="105"/>
      <c r="L10" s="106"/>
      <c r="M10" s="106"/>
      <c r="N10" s="106"/>
      <c r="O10" s="106"/>
      <c r="P10" s="106"/>
      <c r="Q10" s="106"/>
      <c r="R10" s="105"/>
      <c r="S10" s="105"/>
      <c r="T10" s="105"/>
      <c r="U10" s="105"/>
      <c r="V10" s="106"/>
      <c r="W10" s="106"/>
      <c r="X10" s="105"/>
      <c r="Y10" s="107"/>
    </row>
    <row r="11" spans="1:25" ht="12.75">
      <c r="A11" s="134" t="str">
        <f>IF('I. HCC Unit'!B28&lt;&gt;0,'I. HCC Unit'!B28," ")</f>
        <v> </v>
      </c>
      <c r="B11" s="94"/>
      <c r="C11" s="109"/>
      <c r="D11" s="105"/>
      <c r="E11" s="105"/>
      <c r="F11" s="105"/>
      <c r="G11" s="105"/>
      <c r="H11" s="106"/>
      <c r="I11" s="106"/>
      <c r="J11" s="106"/>
      <c r="K11" s="105"/>
      <c r="L11" s="106"/>
      <c r="M11" s="106"/>
      <c r="N11" s="106"/>
      <c r="O11" s="106"/>
      <c r="P11" s="106"/>
      <c r="Q11" s="106"/>
      <c r="R11" s="105"/>
      <c r="S11" s="105"/>
      <c r="T11" s="105"/>
      <c r="U11" s="105"/>
      <c r="V11" s="106"/>
      <c r="W11" s="106"/>
      <c r="X11" s="105"/>
      <c r="Y11" s="107"/>
    </row>
    <row r="12" spans="1:25" ht="12.75">
      <c r="A12" s="134" t="str">
        <f>IF('I. HCC Unit'!B29&lt;&gt;0,'I. HCC Unit'!B29," ")</f>
        <v> </v>
      </c>
      <c r="B12" s="94"/>
      <c r="C12" s="109"/>
      <c r="D12" s="105"/>
      <c r="E12" s="105"/>
      <c r="F12" s="105"/>
      <c r="G12" s="105"/>
      <c r="H12" s="106"/>
      <c r="I12" s="106"/>
      <c r="J12" s="106"/>
      <c r="K12" s="105"/>
      <c r="L12" s="106"/>
      <c r="M12" s="106"/>
      <c r="N12" s="106"/>
      <c r="O12" s="106"/>
      <c r="P12" s="106"/>
      <c r="Q12" s="106"/>
      <c r="R12" s="105"/>
      <c r="S12" s="105"/>
      <c r="T12" s="105"/>
      <c r="U12" s="105"/>
      <c r="V12" s="106"/>
      <c r="W12" s="106"/>
      <c r="X12" s="105"/>
      <c r="Y12" s="107"/>
    </row>
    <row r="13" spans="1:25" ht="12.75">
      <c r="A13" s="134" t="str">
        <f>IF('I. HCC Unit'!B30&lt;&gt;0,'I. HCC Unit'!B30," ")</f>
        <v> </v>
      </c>
      <c r="B13" s="94"/>
      <c r="C13" s="109"/>
      <c r="D13" s="105"/>
      <c r="E13" s="105"/>
      <c r="F13" s="105"/>
      <c r="G13" s="105"/>
      <c r="H13" s="106"/>
      <c r="I13" s="106"/>
      <c r="J13" s="106"/>
      <c r="K13" s="105"/>
      <c r="L13" s="106"/>
      <c r="M13" s="106"/>
      <c r="N13" s="106"/>
      <c r="O13" s="106"/>
      <c r="P13" s="106"/>
      <c r="Q13" s="106"/>
      <c r="R13" s="105"/>
      <c r="S13" s="105"/>
      <c r="T13" s="105"/>
      <c r="U13" s="105"/>
      <c r="V13" s="106"/>
      <c r="W13" s="106"/>
      <c r="X13" s="105"/>
      <c r="Y13" s="107"/>
    </row>
    <row r="14" spans="1:25" ht="13.5" thickBot="1">
      <c r="A14" s="135" t="str">
        <f>IF('I. HCC Unit'!B31&lt;&gt;0,'I. HCC Unit'!B31," ")</f>
        <v>Add more subunits here</v>
      </c>
      <c r="B14" s="136"/>
      <c r="C14" s="116"/>
      <c r="D14" s="113"/>
      <c r="E14" s="113"/>
      <c r="F14" s="113"/>
      <c r="G14" s="113"/>
      <c r="H14" s="114"/>
      <c r="I14" s="114"/>
      <c r="J14" s="114"/>
      <c r="K14" s="113"/>
      <c r="L14" s="114"/>
      <c r="M14" s="114"/>
      <c r="N14" s="114"/>
      <c r="O14" s="114"/>
      <c r="P14" s="114"/>
      <c r="Q14" s="114"/>
      <c r="R14" s="113"/>
      <c r="S14" s="113"/>
      <c r="T14" s="113"/>
      <c r="U14" s="113"/>
      <c r="V14" s="114"/>
      <c r="W14" s="114"/>
      <c r="X14" s="113"/>
      <c r="Y14" s="115"/>
    </row>
    <row r="15" spans="1:25" ht="13.5" thickBot="1">
      <c r="A15" s="309"/>
      <c r="B15" s="309"/>
      <c r="C15" s="309"/>
      <c r="D15" s="309"/>
      <c r="E15" s="309"/>
      <c r="F15" s="309"/>
      <c r="G15" s="309"/>
      <c r="H15" s="309"/>
      <c r="I15" s="309"/>
      <c r="J15" s="309"/>
      <c r="K15" s="309"/>
      <c r="L15" s="309"/>
      <c r="M15" s="309"/>
      <c r="N15" s="309"/>
      <c r="O15" s="309"/>
      <c r="P15" s="309"/>
      <c r="Q15" s="309"/>
      <c r="R15" s="309"/>
      <c r="S15" s="309"/>
      <c r="T15" s="309"/>
      <c r="U15" s="309"/>
      <c r="V15" s="309"/>
      <c r="W15" s="309"/>
      <c r="X15" s="309"/>
      <c r="Y15" s="309"/>
    </row>
    <row r="16" spans="1:25" ht="13.5" thickBot="1">
      <c r="A16" s="62" t="s">
        <v>178</v>
      </c>
      <c r="B16" s="295" t="s">
        <v>188</v>
      </c>
      <c r="C16" s="296"/>
      <c r="D16" s="296"/>
      <c r="E16" s="296"/>
      <c r="F16" s="296"/>
      <c r="G16" s="296"/>
      <c r="H16" s="296"/>
      <c r="I16" s="296"/>
      <c r="J16" s="296"/>
      <c r="K16" s="296"/>
      <c r="L16" s="296"/>
      <c r="M16" s="297"/>
      <c r="N16" s="324"/>
      <c r="O16" s="333" t="s">
        <v>195</v>
      </c>
      <c r="P16" s="325"/>
      <c r="Q16" s="325"/>
      <c r="R16" s="325" t="s">
        <v>199</v>
      </c>
      <c r="S16" s="325"/>
      <c r="T16" s="325"/>
      <c r="U16" s="325"/>
      <c r="V16" s="325"/>
      <c r="W16" s="325"/>
      <c r="X16" s="325"/>
      <c r="Y16" s="326"/>
    </row>
    <row r="17" spans="1:25" ht="12.75" customHeight="1">
      <c r="A17" s="240" t="s">
        <v>194</v>
      </c>
      <c r="B17" s="312" t="s">
        <v>187</v>
      </c>
      <c r="C17" s="313"/>
      <c r="D17" s="313"/>
      <c r="E17" s="313"/>
      <c r="F17" s="313"/>
      <c r="G17" s="313"/>
      <c r="H17" s="313"/>
      <c r="I17" s="313"/>
      <c r="J17" s="313"/>
      <c r="K17" s="313"/>
      <c r="L17" s="313"/>
      <c r="M17" s="314"/>
      <c r="N17" s="324"/>
      <c r="O17" s="226" t="s">
        <v>193</v>
      </c>
      <c r="P17" s="227"/>
      <c r="Q17" s="227"/>
      <c r="R17" s="237" t="s">
        <v>196</v>
      </c>
      <c r="S17" s="237"/>
      <c r="T17" s="237"/>
      <c r="U17" s="237"/>
      <c r="V17" s="237"/>
      <c r="W17" s="237"/>
      <c r="X17" s="237"/>
      <c r="Y17" s="238"/>
    </row>
    <row r="18" spans="1:25" ht="12.75" customHeight="1">
      <c r="A18" s="308"/>
      <c r="B18" s="315"/>
      <c r="C18" s="316"/>
      <c r="D18" s="316"/>
      <c r="E18" s="316"/>
      <c r="F18" s="316"/>
      <c r="G18" s="316"/>
      <c r="H18" s="316"/>
      <c r="I18" s="316"/>
      <c r="J18" s="316"/>
      <c r="K18" s="316"/>
      <c r="L18" s="316"/>
      <c r="M18" s="317"/>
      <c r="N18" s="324"/>
      <c r="O18" s="226" t="s">
        <v>267</v>
      </c>
      <c r="P18" s="227"/>
      <c r="Q18" s="227"/>
      <c r="R18" s="237" t="s">
        <v>264</v>
      </c>
      <c r="S18" s="237"/>
      <c r="T18" s="237"/>
      <c r="U18" s="237"/>
      <c r="V18" s="237"/>
      <c r="W18" s="237"/>
      <c r="X18" s="237"/>
      <c r="Y18" s="238"/>
    </row>
    <row r="19" spans="1:25" ht="12.75" customHeight="1">
      <c r="A19" s="306" t="s">
        <v>223</v>
      </c>
      <c r="B19" s="318" t="s">
        <v>348</v>
      </c>
      <c r="C19" s="319"/>
      <c r="D19" s="319"/>
      <c r="E19" s="319"/>
      <c r="F19" s="319"/>
      <c r="G19" s="319"/>
      <c r="H19" s="319"/>
      <c r="I19" s="319"/>
      <c r="J19" s="319"/>
      <c r="K19" s="319"/>
      <c r="L19" s="319"/>
      <c r="M19" s="320"/>
      <c r="N19" s="324"/>
      <c r="O19" s="226" t="s">
        <v>266</v>
      </c>
      <c r="P19" s="227"/>
      <c r="Q19" s="227"/>
      <c r="R19" s="237" t="s">
        <v>265</v>
      </c>
      <c r="S19" s="237"/>
      <c r="T19" s="237"/>
      <c r="U19" s="237"/>
      <c r="V19" s="237"/>
      <c r="W19" s="237"/>
      <c r="X19" s="237"/>
      <c r="Y19" s="238"/>
    </row>
    <row r="20" spans="1:25" ht="13.5" customHeight="1" thickBot="1">
      <c r="A20" s="307"/>
      <c r="B20" s="321"/>
      <c r="C20" s="322"/>
      <c r="D20" s="322"/>
      <c r="E20" s="322"/>
      <c r="F20" s="322"/>
      <c r="G20" s="322"/>
      <c r="H20" s="322"/>
      <c r="I20" s="322"/>
      <c r="J20" s="322"/>
      <c r="K20" s="322"/>
      <c r="L20" s="322"/>
      <c r="M20" s="323"/>
      <c r="N20" s="324"/>
      <c r="O20" s="228" t="s">
        <v>88</v>
      </c>
      <c r="P20" s="229"/>
      <c r="Q20" s="229"/>
      <c r="R20" s="230" t="s">
        <v>200</v>
      </c>
      <c r="S20" s="230"/>
      <c r="T20" s="230"/>
      <c r="U20" s="230"/>
      <c r="V20" s="230"/>
      <c r="W20" s="230"/>
      <c r="X20" s="230"/>
      <c r="Y20" s="231"/>
    </row>
    <row r="21" spans="3:25" ht="12.75">
      <c r="C21"/>
      <c r="D21"/>
      <c r="E21"/>
      <c r="F21"/>
      <c r="G21"/>
      <c r="H21"/>
      <c r="I21"/>
      <c r="J21"/>
      <c r="K21"/>
      <c r="L21"/>
      <c r="M21"/>
      <c r="N21"/>
      <c r="O21"/>
      <c r="P21"/>
      <c r="Q21"/>
      <c r="R21"/>
      <c r="S21"/>
      <c r="T21"/>
      <c r="U21"/>
      <c r="V21"/>
      <c r="W21"/>
      <c r="X21"/>
      <c r="Y21"/>
    </row>
    <row r="22" spans="1:16" ht="12.75">
      <c r="A22" s="70"/>
      <c r="B22" s="70"/>
      <c r="C22" s="70"/>
      <c r="D22" s="70"/>
      <c r="E22" s="70"/>
      <c r="F22" s="70"/>
      <c r="G22" s="70"/>
      <c r="H22" s="70"/>
      <c r="I22" s="70"/>
      <c r="J22" s="70"/>
      <c r="K22" s="70"/>
      <c r="L22" s="70"/>
      <c r="M22" s="70"/>
      <c r="N22" s="70"/>
      <c r="O22" s="70"/>
      <c r="P22" s="70"/>
    </row>
    <row r="23" spans="1:16" ht="12.75">
      <c r="A23" s="70"/>
      <c r="B23" s="70"/>
      <c r="C23" s="70"/>
      <c r="D23" s="70"/>
      <c r="E23" s="70"/>
      <c r="F23" s="70"/>
      <c r="G23" s="70"/>
      <c r="H23" s="70"/>
      <c r="I23" s="70"/>
      <c r="J23" s="70"/>
      <c r="K23" s="70"/>
      <c r="L23" s="70"/>
      <c r="M23" s="70"/>
      <c r="N23" s="70"/>
      <c r="O23" s="70"/>
      <c r="P23" s="70"/>
    </row>
    <row r="24" spans="1:10" ht="12.75">
      <c r="A24" s="70"/>
      <c r="B24" s="70"/>
      <c r="C24" s="70"/>
      <c r="D24" s="70"/>
      <c r="E24" s="70"/>
      <c r="F24" s="70"/>
      <c r="G24" s="70"/>
      <c r="H24" s="70"/>
      <c r="I24" s="70"/>
      <c r="J24" s="70"/>
    </row>
    <row r="25" spans="1:10" ht="12.75">
      <c r="A25" s="70"/>
      <c r="B25" s="70"/>
      <c r="C25" s="70"/>
      <c r="D25" s="70"/>
      <c r="E25" s="70"/>
      <c r="F25" s="70"/>
      <c r="G25" s="70"/>
      <c r="H25" s="70"/>
      <c r="I25" s="70"/>
      <c r="J25" s="70"/>
    </row>
    <row r="26" spans="1:10" ht="12.75">
      <c r="A26" s="70"/>
      <c r="B26" s="70"/>
      <c r="C26" s="70"/>
      <c r="D26" s="70"/>
      <c r="E26" s="70"/>
      <c r="F26" s="70"/>
      <c r="G26" s="70"/>
      <c r="H26" s="70"/>
      <c r="I26" s="70"/>
      <c r="J26" s="70"/>
    </row>
    <row r="27" spans="1:10" ht="12.75">
      <c r="A27" s="70"/>
      <c r="B27" s="70"/>
      <c r="C27" s="70"/>
      <c r="D27" s="70"/>
      <c r="E27" s="70"/>
      <c r="F27" s="70"/>
      <c r="G27" s="70"/>
      <c r="H27" s="70"/>
      <c r="I27" s="70"/>
      <c r="J27" s="70"/>
    </row>
    <row r="28" spans="1:25" ht="12.75">
      <c r="A28" s="70"/>
      <c r="B28" s="70"/>
      <c r="C28" s="70"/>
      <c r="D28" s="70"/>
      <c r="E28" s="70"/>
      <c r="F28" s="70"/>
      <c r="G28" s="70"/>
      <c r="H28" s="70"/>
      <c r="I28" s="70"/>
      <c r="J28" s="70"/>
      <c r="T28" s="70"/>
      <c r="U28" s="70"/>
      <c r="V28" s="70"/>
      <c r="W28" s="70"/>
      <c r="X28" s="70"/>
      <c r="Y28" s="70"/>
    </row>
    <row r="29" spans="1:25" ht="12.75">
      <c r="A29" s="70"/>
      <c r="B29" s="70"/>
      <c r="C29" s="70"/>
      <c r="D29" s="70"/>
      <c r="E29" s="70"/>
      <c r="F29" s="70"/>
      <c r="G29" s="70"/>
      <c r="H29" s="70"/>
      <c r="I29" s="70"/>
      <c r="J29" s="70"/>
      <c r="K29" s="70"/>
      <c r="L29" s="70"/>
      <c r="M29" s="70"/>
      <c r="N29" s="70"/>
      <c r="O29" s="70"/>
      <c r="P29" s="70"/>
      <c r="Q29" s="70"/>
      <c r="R29" s="70"/>
      <c r="S29" s="70"/>
      <c r="T29" s="70"/>
      <c r="U29" s="70"/>
      <c r="V29" s="70"/>
      <c r="W29" s="70"/>
      <c r="X29" s="70"/>
      <c r="Y29" s="70"/>
    </row>
    <row r="30" spans="1:25" ht="12.75">
      <c r="A30" s="70"/>
      <c r="B30" s="70"/>
      <c r="C30" s="70"/>
      <c r="D30" s="70"/>
      <c r="E30" s="70"/>
      <c r="F30" s="70"/>
      <c r="G30" s="70"/>
      <c r="H30" s="70"/>
      <c r="I30" s="70"/>
      <c r="J30" s="70"/>
      <c r="K30" s="70"/>
      <c r="L30" s="70"/>
      <c r="M30" s="70"/>
      <c r="N30" s="70"/>
      <c r="O30" s="70"/>
      <c r="P30" s="70"/>
      <c r="Q30" s="70"/>
      <c r="R30" s="70"/>
      <c r="S30" s="70"/>
      <c r="T30" s="70"/>
      <c r="U30" s="70"/>
      <c r="V30" s="70"/>
      <c r="W30" s="70"/>
      <c r="X30" s="70"/>
      <c r="Y30" s="70"/>
    </row>
  </sheetData>
  <mergeCells count="32">
    <mergeCell ref="S5:W5"/>
    <mergeCell ref="Y4:Y5"/>
    <mergeCell ref="C4:X4"/>
    <mergeCell ref="N5:Q5"/>
    <mergeCell ref="C5:F5"/>
    <mergeCell ref="H5:J5"/>
    <mergeCell ref="A19:A20"/>
    <mergeCell ref="A17:A18"/>
    <mergeCell ref="O16:Q16"/>
    <mergeCell ref="O20:Q20"/>
    <mergeCell ref="O18:Q18"/>
    <mergeCell ref="O19:Q19"/>
    <mergeCell ref="O17:Q17"/>
    <mergeCell ref="A1:Y1"/>
    <mergeCell ref="A15:Y15"/>
    <mergeCell ref="A3:B3"/>
    <mergeCell ref="C3:Y3"/>
    <mergeCell ref="W2:Y2"/>
    <mergeCell ref="C2:V2"/>
    <mergeCell ref="A2:B2"/>
    <mergeCell ref="A4:A6"/>
    <mergeCell ref="B4:B6"/>
    <mergeCell ref="K5:M5"/>
    <mergeCell ref="R20:Y20"/>
    <mergeCell ref="B16:M16"/>
    <mergeCell ref="B17:M18"/>
    <mergeCell ref="B19:M20"/>
    <mergeCell ref="N16:N20"/>
    <mergeCell ref="R16:Y16"/>
    <mergeCell ref="R17:Y17"/>
    <mergeCell ref="R18:Y18"/>
    <mergeCell ref="R19:Y19"/>
  </mergeCells>
  <conditionalFormatting sqref="C7:Y14 O17:Q20">
    <cfRule type="cellIs" priority="1" dxfId="0" operator="between" stopIfTrue="1">
      <formula>"D"</formula>
      <formula>"F"</formula>
    </cfRule>
    <cfRule type="cellIs" priority="2" dxfId="1" operator="between" stopIfTrue="1">
      <formula>"B"</formula>
      <formula>"C"</formula>
    </cfRule>
    <cfRule type="cellIs" priority="3" dxfId="2" operator="equal" stopIfTrue="1">
      <formula>"A"</formula>
    </cfRule>
  </conditionalFormatting>
  <printOptions headings="1"/>
  <pageMargins left="0.5" right="0.5" top="0.5" bottom="0.5" header="0.25" footer="0.25"/>
  <pageSetup cellComments="atEnd" fitToHeight="1" fitToWidth="1" horizontalDpi="600" verticalDpi="600" orientation="landscape" r:id="rId1"/>
  <headerFooter alignWithMargins="0">
    <oddHeader>&amp;CAdministrative Subunits</oddHeader>
    <oddFooter>&amp;LPrinted: &amp;D&amp;CHIPAA Risk Assessment Inventory
&amp;8Copyright (c) 2003, University of Wisconsin Board of Regents&amp;RPage &amp;P of &amp;N
&amp;8http://wiscinfo.doit.wisc.edu/policy/hipaa/inventory.html</oddFooter>
  </headerFooter>
</worksheet>
</file>

<file path=xl/worksheets/sheet9.xml><?xml version="1.0" encoding="utf-8"?>
<worksheet xmlns="http://schemas.openxmlformats.org/spreadsheetml/2006/main" xmlns:r="http://schemas.openxmlformats.org/officeDocument/2006/relationships">
  <dimension ref="A1:F78"/>
  <sheetViews>
    <sheetView zoomScale="87" zoomScaleNormal="87" workbookViewId="0" topLeftCell="A1">
      <selection activeCell="A1" sqref="A1:F1"/>
    </sheetView>
  </sheetViews>
  <sheetFormatPr defaultColWidth="9.33203125" defaultRowHeight="12.75"/>
  <cols>
    <col min="1" max="1" width="28.33203125" style="9" customWidth="1"/>
    <col min="2" max="2" width="7.5" style="9" customWidth="1"/>
    <col min="3" max="3" width="16.33203125" style="9" customWidth="1"/>
    <col min="4" max="4" width="4.33203125" style="9" customWidth="1"/>
    <col min="5" max="5" width="47.83203125" style="9" customWidth="1"/>
    <col min="6" max="6" width="82.66015625" style="9" customWidth="1"/>
    <col min="7" max="16384" width="36.5" style="9" customWidth="1"/>
  </cols>
  <sheetData>
    <row r="1" spans="1:6" ht="27.75" customHeight="1">
      <c r="A1" s="342" t="s">
        <v>29</v>
      </c>
      <c r="B1" s="343"/>
      <c r="C1" s="343"/>
      <c r="D1" s="343"/>
      <c r="E1" s="343"/>
      <c r="F1" s="344"/>
    </row>
    <row r="2" spans="1:6" ht="28.5" customHeight="1" thickBot="1">
      <c r="A2" s="339" t="s">
        <v>290</v>
      </c>
      <c r="B2" s="340"/>
      <c r="C2" s="340"/>
      <c r="D2" s="340"/>
      <c r="E2" s="340"/>
      <c r="F2" s="341"/>
    </row>
    <row r="3" spans="1:6" ht="12.75">
      <c r="A3" s="16" t="s">
        <v>291</v>
      </c>
      <c r="B3" s="17" t="s">
        <v>175</v>
      </c>
      <c r="C3" s="188" t="s">
        <v>292</v>
      </c>
      <c r="D3" s="188"/>
      <c r="E3" s="17" t="s">
        <v>293</v>
      </c>
      <c r="F3" s="23" t="s">
        <v>260</v>
      </c>
    </row>
    <row r="4" spans="1:6" ht="66" customHeight="1">
      <c r="A4" s="177" t="s">
        <v>40</v>
      </c>
      <c r="B4" s="149" t="s">
        <v>158</v>
      </c>
      <c r="C4" s="13" t="s">
        <v>294</v>
      </c>
      <c r="D4" s="21" t="s">
        <v>295</v>
      </c>
      <c r="E4" s="10" t="s">
        <v>296</v>
      </c>
      <c r="F4" s="11" t="s">
        <v>125</v>
      </c>
    </row>
    <row r="5" spans="1:6" ht="63.75">
      <c r="A5" s="207"/>
      <c r="B5" s="149"/>
      <c r="C5" s="13" t="s">
        <v>297</v>
      </c>
      <c r="D5" s="21" t="s">
        <v>295</v>
      </c>
      <c r="E5" s="10" t="s">
        <v>28</v>
      </c>
      <c r="F5" s="11" t="s">
        <v>134</v>
      </c>
    </row>
    <row r="6" spans="1:6" ht="64.5" customHeight="1">
      <c r="A6" s="207"/>
      <c r="B6" s="149"/>
      <c r="C6" s="13" t="s">
        <v>298</v>
      </c>
      <c r="D6" s="21" t="s">
        <v>295</v>
      </c>
      <c r="E6" s="10" t="s">
        <v>299</v>
      </c>
      <c r="F6" s="11" t="s">
        <v>136</v>
      </c>
    </row>
    <row r="7" spans="1:6" ht="40.5" customHeight="1">
      <c r="A7" s="207"/>
      <c r="B7" s="149"/>
      <c r="C7" s="13" t="s">
        <v>300</v>
      </c>
      <c r="D7" s="21" t="s">
        <v>295</v>
      </c>
      <c r="E7" s="96" t="s">
        <v>135</v>
      </c>
      <c r="F7" s="11" t="s">
        <v>157</v>
      </c>
    </row>
    <row r="8" spans="1:6" ht="63.75">
      <c r="A8" s="14" t="s">
        <v>301</v>
      </c>
      <c r="B8" s="149" t="s">
        <v>159</v>
      </c>
      <c r="C8" s="149"/>
      <c r="D8" s="21" t="s">
        <v>295</v>
      </c>
      <c r="E8" s="10" t="s">
        <v>302</v>
      </c>
      <c r="F8" s="11" t="s">
        <v>137</v>
      </c>
    </row>
    <row r="9" spans="1:6" ht="50.25" customHeight="1">
      <c r="A9" s="177" t="s">
        <v>176</v>
      </c>
      <c r="B9" s="149" t="s">
        <v>160</v>
      </c>
      <c r="C9" s="13" t="s">
        <v>303</v>
      </c>
      <c r="D9" s="21" t="s">
        <v>304</v>
      </c>
      <c r="E9" s="10" t="s">
        <v>305</v>
      </c>
      <c r="F9" s="11"/>
    </row>
    <row r="10" spans="1:6" ht="49.5" customHeight="1">
      <c r="A10" s="207"/>
      <c r="B10" s="149"/>
      <c r="C10" s="13" t="s">
        <v>306</v>
      </c>
      <c r="D10" s="21" t="s">
        <v>304</v>
      </c>
      <c r="E10" s="10" t="s">
        <v>307</v>
      </c>
      <c r="F10" s="11"/>
    </row>
    <row r="11" spans="1:6" ht="66" customHeight="1">
      <c r="A11" s="207"/>
      <c r="B11" s="149"/>
      <c r="C11" s="13" t="s">
        <v>308</v>
      </c>
      <c r="D11" s="21" t="s">
        <v>304</v>
      </c>
      <c r="E11" s="10" t="s">
        <v>32</v>
      </c>
      <c r="F11" s="11"/>
    </row>
    <row r="12" spans="1:6" ht="63.75" customHeight="1">
      <c r="A12" s="177" t="s">
        <v>177</v>
      </c>
      <c r="B12" s="149" t="s">
        <v>161</v>
      </c>
      <c r="C12" s="13" t="s">
        <v>309</v>
      </c>
      <c r="D12" s="21" t="s">
        <v>295</v>
      </c>
      <c r="E12" s="10" t="s">
        <v>33</v>
      </c>
      <c r="F12" s="11" t="s">
        <v>200</v>
      </c>
    </row>
    <row r="13" spans="1:6" ht="50.25" customHeight="1">
      <c r="A13" s="207"/>
      <c r="B13" s="149"/>
      <c r="C13" s="13" t="s">
        <v>310</v>
      </c>
      <c r="D13" s="21" t="s">
        <v>304</v>
      </c>
      <c r="E13" s="10" t="s">
        <v>311</v>
      </c>
      <c r="F13" s="11"/>
    </row>
    <row r="14" spans="1:6" ht="65.25" customHeight="1" thickBot="1">
      <c r="A14" s="208"/>
      <c r="B14" s="199"/>
      <c r="C14" s="19" t="s">
        <v>312</v>
      </c>
      <c r="D14" s="22" t="s">
        <v>304</v>
      </c>
      <c r="E14" s="15" t="s">
        <v>313</v>
      </c>
      <c r="F14" s="12"/>
    </row>
    <row r="15" spans="1:6" ht="32.25" customHeight="1" thickBot="1">
      <c r="A15" s="345" t="s">
        <v>71</v>
      </c>
      <c r="B15" s="346"/>
      <c r="C15" s="346"/>
      <c r="D15" s="346"/>
      <c r="E15" s="346"/>
      <c r="F15" s="347"/>
    </row>
    <row r="16" spans="1:6" ht="14.25" customHeight="1">
      <c r="A16" s="16" t="s">
        <v>291</v>
      </c>
      <c r="B16" s="17" t="s">
        <v>175</v>
      </c>
      <c r="C16" s="188" t="s">
        <v>292</v>
      </c>
      <c r="D16" s="188"/>
      <c r="E16" s="17" t="s">
        <v>293</v>
      </c>
      <c r="F16" s="23" t="s">
        <v>260</v>
      </c>
    </row>
    <row r="17" spans="1:6" ht="15" customHeight="1">
      <c r="A17" s="177" t="s">
        <v>37</v>
      </c>
      <c r="B17" s="149" t="s">
        <v>162</v>
      </c>
      <c r="C17" s="13" t="s">
        <v>314</v>
      </c>
      <c r="D17" s="21" t="s">
        <v>304</v>
      </c>
      <c r="E17" s="10" t="s">
        <v>315</v>
      </c>
      <c r="F17" s="11"/>
    </row>
    <row r="18" spans="1:6" ht="27" customHeight="1">
      <c r="A18" s="177"/>
      <c r="B18" s="149"/>
      <c r="C18" s="13" t="s">
        <v>316</v>
      </c>
      <c r="D18" s="21" t="s">
        <v>304</v>
      </c>
      <c r="E18" s="10" t="s">
        <v>317</v>
      </c>
      <c r="F18" s="11"/>
    </row>
    <row r="19" spans="1:6" ht="26.25" customHeight="1">
      <c r="A19" s="177"/>
      <c r="B19" s="149"/>
      <c r="C19" s="13" t="s">
        <v>318</v>
      </c>
      <c r="D19" s="21" t="s">
        <v>304</v>
      </c>
      <c r="E19" s="10" t="s">
        <v>319</v>
      </c>
      <c r="F19" s="11"/>
    </row>
    <row r="20" spans="1:6" ht="25.5" customHeight="1">
      <c r="A20" s="177"/>
      <c r="B20" s="149"/>
      <c r="C20" s="13" t="s">
        <v>320</v>
      </c>
      <c r="D20" s="21" t="s">
        <v>304</v>
      </c>
      <c r="E20" s="10" t="s">
        <v>321</v>
      </c>
      <c r="F20" s="11"/>
    </row>
    <row r="21" spans="1:6" ht="66" customHeight="1">
      <c r="A21" s="14" t="s">
        <v>36</v>
      </c>
      <c r="B21" s="10" t="s">
        <v>163</v>
      </c>
      <c r="C21" s="13" t="s">
        <v>322</v>
      </c>
      <c r="D21" s="21" t="s">
        <v>295</v>
      </c>
      <c r="E21" s="10" t="s">
        <v>323</v>
      </c>
      <c r="F21" s="95" t="s">
        <v>140</v>
      </c>
    </row>
    <row r="22" spans="1:6" ht="61.5" customHeight="1">
      <c r="A22" s="177" t="s">
        <v>35</v>
      </c>
      <c r="B22" s="149" t="s">
        <v>324</v>
      </c>
      <c r="C22" s="13" t="s">
        <v>325</v>
      </c>
      <c r="D22" s="21" t="s">
        <v>295</v>
      </c>
      <c r="E22" s="10" t="s">
        <v>326</v>
      </c>
      <c r="F22" s="95" t="s">
        <v>126</v>
      </c>
    </row>
    <row r="23" spans="1:6" ht="29.25" customHeight="1">
      <c r="A23" s="207"/>
      <c r="B23" s="149"/>
      <c r="C23" s="13" t="s">
        <v>327</v>
      </c>
      <c r="D23" s="21" t="s">
        <v>295</v>
      </c>
      <c r="E23" s="10" t="s">
        <v>328</v>
      </c>
      <c r="F23" s="95" t="s">
        <v>156</v>
      </c>
    </row>
    <row r="24" spans="1:6" ht="51.75" customHeight="1">
      <c r="A24" s="207"/>
      <c r="B24" s="149"/>
      <c r="C24" s="13" t="s">
        <v>329</v>
      </c>
      <c r="D24" s="21" t="s">
        <v>295</v>
      </c>
      <c r="E24" s="10" t="s">
        <v>127</v>
      </c>
      <c r="F24" s="95" t="s">
        <v>156</v>
      </c>
    </row>
    <row r="25" spans="1:6" ht="28.5" customHeight="1">
      <c r="A25" s="207"/>
      <c r="B25" s="149"/>
      <c r="C25" s="13" t="s">
        <v>330</v>
      </c>
      <c r="D25" s="21" t="s">
        <v>304</v>
      </c>
      <c r="E25" s="10" t="s">
        <v>331</v>
      </c>
      <c r="F25" s="11"/>
    </row>
    <row r="26" spans="1:6" ht="26.25" customHeight="1">
      <c r="A26" s="207"/>
      <c r="B26" s="149"/>
      <c r="C26" s="13" t="s">
        <v>332</v>
      </c>
      <c r="D26" s="21" t="s">
        <v>304</v>
      </c>
      <c r="E26" s="10" t="s">
        <v>333</v>
      </c>
      <c r="F26" s="11"/>
    </row>
    <row r="27" spans="1:6" ht="84">
      <c r="A27" s="14" t="s">
        <v>334</v>
      </c>
      <c r="B27" s="149" t="s">
        <v>164</v>
      </c>
      <c r="C27" s="149"/>
      <c r="D27" s="21" t="s">
        <v>295</v>
      </c>
      <c r="E27" s="96" t="s">
        <v>335</v>
      </c>
      <c r="F27" s="95" t="s">
        <v>145</v>
      </c>
    </row>
    <row r="28" spans="1:6" ht="84.75" thickBot="1">
      <c r="A28" s="18" t="s">
        <v>336</v>
      </c>
      <c r="B28" s="15" t="s">
        <v>165</v>
      </c>
      <c r="C28" s="15" t="s">
        <v>337</v>
      </c>
      <c r="D28" s="22" t="s">
        <v>295</v>
      </c>
      <c r="E28" s="97" t="s">
        <v>338</v>
      </c>
      <c r="F28" s="98" t="s">
        <v>146</v>
      </c>
    </row>
    <row r="29" spans="1:6" ht="12.75">
      <c r="A29" s="352" t="s">
        <v>27</v>
      </c>
      <c r="B29" s="353"/>
      <c r="C29" s="353"/>
      <c r="D29" s="353"/>
      <c r="E29" s="353"/>
      <c r="F29" s="354"/>
    </row>
    <row r="30" spans="1:6" ht="12.75">
      <c r="A30" s="336" t="s">
        <v>339</v>
      </c>
      <c r="B30" s="337"/>
      <c r="C30" s="337"/>
      <c r="D30" s="337"/>
      <c r="E30" s="337"/>
      <c r="F30" s="338"/>
    </row>
    <row r="31" spans="1:6" ht="25.5" customHeight="1">
      <c r="A31" s="336" t="s">
        <v>340</v>
      </c>
      <c r="B31" s="337"/>
      <c r="C31" s="337"/>
      <c r="D31" s="337"/>
      <c r="E31" s="337"/>
      <c r="F31" s="338"/>
    </row>
    <row r="32" spans="1:6" ht="12.75">
      <c r="A32" s="336" t="s">
        <v>341</v>
      </c>
      <c r="B32" s="337"/>
      <c r="C32" s="337"/>
      <c r="D32" s="337"/>
      <c r="E32" s="337"/>
      <c r="F32" s="338"/>
    </row>
    <row r="33" spans="1:6" ht="12.75">
      <c r="A33" s="336" t="s">
        <v>342</v>
      </c>
      <c r="B33" s="337"/>
      <c r="C33" s="337"/>
      <c r="D33" s="337"/>
      <c r="E33" s="337"/>
      <c r="F33" s="338"/>
    </row>
    <row r="34" spans="1:6" ht="12.75">
      <c r="A34" s="336" t="s">
        <v>343</v>
      </c>
      <c r="B34" s="337"/>
      <c r="C34" s="337"/>
      <c r="D34" s="337"/>
      <c r="E34" s="337"/>
      <c r="F34" s="338"/>
    </row>
    <row r="35" spans="1:6" ht="12.75">
      <c r="A35" s="336" t="s">
        <v>344</v>
      </c>
      <c r="B35" s="337"/>
      <c r="C35" s="337"/>
      <c r="D35" s="337"/>
      <c r="E35" s="337"/>
      <c r="F35" s="338"/>
    </row>
    <row r="36" spans="1:6" ht="13.5" thickBot="1">
      <c r="A36" s="339" t="s">
        <v>345</v>
      </c>
      <c r="B36" s="340"/>
      <c r="C36" s="340"/>
      <c r="D36" s="340"/>
      <c r="E36" s="340"/>
      <c r="F36" s="341"/>
    </row>
    <row r="37" spans="1:6" ht="28.5" customHeight="1">
      <c r="A37" s="342" t="s">
        <v>30</v>
      </c>
      <c r="B37" s="343"/>
      <c r="C37" s="343"/>
      <c r="D37" s="343"/>
      <c r="E37" s="343"/>
      <c r="F37" s="344"/>
    </row>
    <row r="38" spans="1:6" ht="14.25" customHeight="1" thickBot="1">
      <c r="A38" s="339" t="s">
        <v>346</v>
      </c>
      <c r="B38" s="340"/>
      <c r="C38" s="340"/>
      <c r="D38" s="340"/>
      <c r="E38" s="340"/>
      <c r="F38" s="341"/>
    </row>
    <row r="39" spans="1:6" ht="12.75">
      <c r="A39" s="16" t="s">
        <v>291</v>
      </c>
      <c r="B39" s="17" t="s">
        <v>175</v>
      </c>
      <c r="C39" s="188" t="s">
        <v>292</v>
      </c>
      <c r="D39" s="188"/>
      <c r="E39" s="17" t="s">
        <v>293</v>
      </c>
      <c r="F39" s="23" t="s">
        <v>260</v>
      </c>
    </row>
    <row r="40" spans="1:6" ht="52.5" customHeight="1">
      <c r="A40" s="177" t="s">
        <v>41</v>
      </c>
      <c r="B40" s="149" t="s">
        <v>166</v>
      </c>
      <c r="C40" s="13" t="s">
        <v>347</v>
      </c>
      <c r="D40" s="21" t="s">
        <v>304</v>
      </c>
      <c r="E40" s="10" t="s">
        <v>349</v>
      </c>
      <c r="F40" s="11"/>
    </row>
    <row r="41" spans="1:6" ht="39.75" customHeight="1">
      <c r="A41" s="207"/>
      <c r="B41" s="149"/>
      <c r="C41" s="13" t="s">
        <v>350</v>
      </c>
      <c r="D41" s="21" t="s">
        <v>304</v>
      </c>
      <c r="E41" s="10" t="s">
        <v>351</v>
      </c>
      <c r="F41" s="11"/>
    </row>
    <row r="42" spans="1:6" ht="51" customHeight="1">
      <c r="A42" s="207"/>
      <c r="B42" s="149"/>
      <c r="C42" s="13" t="s">
        <v>352</v>
      </c>
      <c r="D42" s="21" t="s">
        <v>304</v>
      </c>
      <c r="E42" s="10" t="s">
        <v>353</v>
      </c>
      <c r="F42" s="11"/>
    </row>
    <row r="43" spans="1:6" ht="51.75" customHeight="1">
      <c r="A43" s="207"/>
      <c r="B43" s="149"/>
      <c r="C43" s="13" t="s">
        <v>354</v>
      </c>
      <c r="D43" s="21" t="s">
        <v>304</v>
      </c>
      <c r="E43" s="10" t="s">
        <v>355</v>
      </c>
      <c r="F43" s="11"/>
    </row>
    <row r="44" spans="1:6" ht="102">
      <c r="A44" s="14" t="s">
        <v>356</v>
      </c>
      <c r="B44" s="149" t="s">
        <v>167</v>
      </c>
      <c r="C44" s="149"/>
      <c r="D44" s="21" t="s">
        <v>295</v>
      </c>
      <c r="E44" s="10" t="s">
        <v>357</v>
      </c>
      <c r="F44" s="11" t="s">
        <v>144</v>
      </c>
    </row>
    <row r="45" spans="1:6" ht="39.75" customHeight="1">
      <c r="A45" s="14" t="s">
        <v>358</v>
      </c>
      <c r="B45" s="149" t="s">
        <v>168</v>
      </c>
      <c r="C45" s="149"/>
      <c r="D45" s="21" t="s">
        <v>295</v>
      </c>
      <c r="E45" s="10" t="s">
        <v>359</v>
      </c>
      <c r="F45" s="11" t="s">
        <v>143</v>
      </c>
    </row>
    <row r="46" spans="1:6" ht="92.25" customHeight="1">
      <c r="A46" s="177" t="s">
        <v>42</v>
      </c>
      <c r="B46" s="149" t="s">
        <v>169</v>
      </c>
      <c r="C46" s="13" t="s">
        <v>360</v>
      </c>
      <c r="D46" s="21" t="s">
        <v>295</v>
      </c>
      <c r="E46" s="10" t="s">
        <v>361</v>
      </c>
      <c r="F46" s="11" t="s">
        <v>141</v>
      </c>
    </row>
    <row r="47" spans="1:6" ht="39.75" customHeight="1">
      <c r="A47" s="207"/>
      <c r="B47" s="149"/>
      <c r="C47" s="13" t="s">
        <v>362</v>
      </c>
      <c r="D47" s="21" t="s">
        <v>295</v>
      </c>
      <c r="E47" s="10" t="s">
        <v>363</v>
      </c>
      <c r="F47" s="11" t="s">
        <v>142</v>
      </c>
    </row>
    <row r="48" spans="1:6" ht="39" customHeight="1">
      <c r="A48" s="207"/>
      <c r="B48" s="149"/>
      <c r="C48" s="13" t="s">
        <v>364</v>
      </c>
      <c r="D48" s="21" t="s">
        <v>304</v>
      </c>
      <c r="E48" s="10" t="s">
        <v>34</v>
      </c>
      <c r="F48" s="11"/>
    </row>
    <row r="49" spans="1:6" ht="39" thickBot="1">
      <c r="A49" s="208"/>
      <c r="B49" s="199"/>
      <c r="C49" s="19" t="s">
        <v>365</v>
      </c>
      <c r="D49" s="22" t="s">
        <v>304</v>
      </c>
      <c r="E49" s="15" t="s">
        <v>366</v>
      </c>
      <c r="F49" s="12"/>
    </row>
    <row r="50" spans="1:6" ht="12.75">
      <c r="A50" s="348" t="s">
        <v>27</v>
      </c>
      <c r="B50" s="349"/>
      <c r="C50" s="349"/>
      <c r="D50" s="349"/>
      <c r="E50" s="349"/>
      <c r="F50" s="350"/>
    </row>
    <row r="51" spans="1:6" ht="12.75">
      <c r="A51" s="355" t="s">
        <v>339</v>
      </c>
      <c r="B51" s="356"/>
      <c r="C51" s="356"/>
      <c r="D51" s="356"/>
      <c r="E51" s="356"/>
      <c r="F51" s="357"/>
    </row>
    <row r="52" spans="1:6" ht="12.75">
      <c r="A52" s="355" t="s">
        <v>340</v>
      </c>
      <c r="B52" s="356"/>
      <c r="C52" s="356"/>
      <c r="D52" s="356"/>
      <c r="E52" s="356"/>
      <c r="F52" s="357"/>
    </row>
    <row r="53" spans="1:6" ht="12.75">
      <c r="A53" s="355" t="s">
        <v>341</v>
      </c>
      <c r="B53" s="356"/>
      <c r="C53" s="356"/>
      <c r="D53" s="356"/>
      <c r="E53" s="356"/>
      <c r="F53" s="357"/>
    </row>
    <row r="54" spans="1:6" ht="12.75">
      <c r="A54" s="355" t="s">
        <v>342</v>
      </c>
      <c r="B54" s="356"/>
      <c r="C54" s="356"/>
      <c r="D54" s="356"/>
      <c r="E54" s="356"/>
      <c r="F54" s="357"/>
    </row>
    <row r="55" spans="1:6" ht="12.75">
      <c r="A55" s="355" t="s">
        <v>343</v>
      </c>
      <c r="B55" s="356"/>
      <c r="C55" s="356"/>
      <c r="D55" s="356"/>
      <c r="E55" s="356"/>
      <c r="F55" s="357"/>
    </row>
    <row r="56" spans="1:6" ht="12.75">
      <c r="A56" s="355" t="s">
        <v>344</v>
      </c>
      <c r="B56" s="356"/>
      <c r="C56" s="356"/>
      <c r="D56" s="356"/>
      <c r="E56" s="356"/>
      <c r="F56" s="357"/>
    </row>
    <row r="57" spans="1:6" ht="13.5" thickBot="1">
      <c r="A57" s="358" t="s">
        <v>345</v>
      </c>
      <c r="B57" s="359"/>
      <c r="C57" s="359"/>
      <c r="D57" s="359"/>
      <c r="E57" s="359"/>
      <c r="F57" s="360"/>
    </row>
    <row r="58" spans="1:6" ht="27" customHeight="1">
      <c r="A58" s="342" t="s">
        <v>31</v>
      </c>
      <c r="B58" s="343"/>
      <c r="C58" s="343"/>
      <c r="D58" s="343"/>
      <c r="E58" s="343"/>
      <c r="F58" s="344"/>
    </row>
    <row r="59" spans="1:6" ht="15" customHeight="1" thickBot="1">
      <c r="A59" s="339" t="s">
        <v>367</v>
      </c>
      <c r="B59" s="340"/>
      <c r="C59" s="340"/>
      <c r="D59" s="340"/>
      <c r="E59" s="340"/>
      <c r="F59" s="341"/>
    </row>
    <row r="60" spans="1:6" ht="12.75">
      <c r="A60" s="16" t="s">
        <v>291</v>
      </c>
      <c r="B60" s="17" t="s">
        <v>175</v>
      </c>
      <c r="C60" s="188" t="s">
        <v>292</v>
      </c>
      <c r="D60" s="188"/>
      <c r="E60" s="17" t="s">
        <v>293</v>
      </c>
      <c r="F60" s="23" t="s">
        <v>260</v>
      </c>
    </row>
    <row r="61" spans="1:6" ht="66" customHeight="1">
      <c r="A61" s="177" t="s">
        <v>68</v>
      </c>
      <c r="B61" s="149" t="s">
        <v>170</v>
      </c>
      <c r="C61" s="13" t="s">
        <v>368</v>
      </c>
      <c r="D61" s="21" t="s">
        <v>295</v>
      </c>
      <c r="E61" s="10" t="s">
        <v>369</v>
      </c>
      <c r="F61" s="11" t="s">
        <v>147</v>
      </c>
    </row>
    <row r="62" spans="1:6" ht="78.75" customHeight="1">
      <c r="A62" s="207"/>
      <c r="B62" s="149"/>
      <c r="C62" s="13" t="s">
        <v>370</v>
      </c>
      <c r="D62" s="21" t="s">
        <v>295</v>
      </c>
      <c r="E62" s="10" t="s">
        <v>371</v>
      </c>
      <c r="F62" s="11" t="s">
        <v>148</v>
      </c>
    </row>
    <row r="63" spans="1:6" ht="39.75" customHeight="1">
      <c r="A63" s="207"/>
      <c r="B63" s="149"/>
      <c r="C63" s="13" t="s">
        <v>372</v>
      </c>
      <c r="D63" s="21" t="s">
        <v>304</v>
      </c>
      <c r="E63" s="10" t="s">
        <v>373</v>
      </c>
      <c r="F63" s="11"/>
    </row>
    <row r="64" spans="1:6" ht="28.5" customHeight="1">
      <c r="A64" s="207"/>
      <c r="B64" s="149"/>
      <c r="C64" s="13" t="s">
        <v>374</v>
      </c>
      <c r="D64" s="21" t="s">
        <v>304</v>
      </c>
      <c r="E64" s="10" t="s">
        <v>72</v>
      </c>
      <c r="F64" s="11"/>
    </row>
    <row r="65" spans="1:6" ht="89.25">
      <c r="A65" s="14" t="s">
        <v>375</v>
      </c>
      <c r="B65" s="149" t="s">
        <v>171</v>
      </c>
      <c r="C65" s="149"/>
      <c r="D65" s="21" t="s">
        <v>295</v>
      </c>
      <c r="E65" s="10" t="s">
        <v>19</v>
      </c>
      <c r="F65" s="11" t="s">
        <v>149</v>
      </c>
    </row>
    <row r="66" spans="1:6" ht="79.5" customHeight="1">
      <c r="A66" s="14" t="s">
        <v>69</v>
      </c>
      <c r="B66" s="10" t="s">
        <v>172</v>
      </c>
      <c r="C66" s="10" t="s">
        <v>20</v>
      </c>
      <c r="D66" s="21" t="s">
        <v>304</v>
      </c>
      <c r="E66" s="10" t="s">
        <v>73</v>
      </c>
      <c r="F66" s="11"/>
    </row>
    <row r="67" spans="1:6" ht="89.25">
      <c r="A67" s="14" t="s">
        <v>21</v>
      </c>
      <c r="B67" s="149" t="s">
        <v>173</v>
      </c>
      <c r="C67" s="149"/>
      <c r="D67" s="21" t="s">
        <v>295</v>
      </c>
      <c r="E67" s="10" t="s">
        <v>22</v>
      </c>
      <c r="F67" s="11" t="s">
        <v>150</v>
      </c>
    </row>
    <row r="68" spans="1:6" ht="39" customHeight="1">
      <c r="A68" s="177" t="s">
        <v>70</v>
      </c>
      <c r="B68" s="149" t="s">
        <v>174</v>
      </c>
      <c r="C68" s="13" t="s">
        <v>23</v>
      </c>
      <c r="D68" s="21" t="s">
        <v>304</v>
      </c>
      <c r="E68" s="10" t="s">
        <v>24</v>
      </c>
      <c r="F68" s="11"/>
    </row>
    <row r="69" spans="1:6" ht="39" customHeight="1" thickBot="1">
      <c r="A69" s="351"/>
      <c r="B69" s="361"/>
      <c r="C69" s="86" t="s">
        <v>25</v>
      </c>
      <c r="D69" s="84" t="s">
        <v>304</v>
      </c>
      <c r="E69" s="74" t="s">
        <v>26</v>
      </c>
      <c r="F69" s="85"/>
    </row>
    <row r="70" spans="1:6" ht="12.75">
      <c r="A70" s="348" t="s">
        <v>27</v>
      </c>
      <c r="B70" s="349"/>
      <c r="C70" s="349"/>
      <c r="D70" s="349"/>
      <c r="E70" s="349"/>
      <c r="F70" s="350"/>
    </row>
    <row r="71" spans="1:6" ht="12.75">
      <c r="A71" s="355" t="s">
        <v>339</v>
      </c>
      <c r="B71" s="356"/>
      <c r="C71" s="356"/>
      <c r="D71" s="356"/>
      <c r="E71" s="356"/>
      <c r="F71" s="357"/>
    </row>
    <row r="72" spans="1:6" ht="12.75">
      <c r="A72" s="355" t="s">
        <v>340</v>
      </c>
      <c r="B72" s="356"/>
      <c r="C72" s="356"/>
      <c r="D72" s="356"/>
      <c r="E72" s="356"/>
      <c r="F72" s="357"/>
    </row>
    <row r="73" spans="1:6" ht="12.75">
      <c r="A73" s="355" t="s">
        <v>341</v>
      </c>
      <c r="B73" s="356"/>
      <c r="C73" s="356"/>
      <c r="D73" s="356"/>
      <c r="E73" s="356"/>
      <c r="F73" s="357"/>
    </row>
    <row r="74" spans="1:6" ht="12.75">
      <c r="A74" s="355" t="s">
        <v>342</v>
      </c>
      <c r="B74" s="356"/>
      <c r="C74" s="356"/>
      <c r="D74" s="356"/>
      <c r="E74" s="356"/>
      <c r="F74" s="357"/>
    </row>
    <row r="75" spans="1:6" ht="12.75">
      <c r="A75" s="355" t="s">
        <v>343</v>
      </c>
      <c r="B75" s="356"/>
      <c r="C75" s="356"/>
      <c r="D75" s="356"/>
      <c r="E75" s="356"/>
      <c r="F75" s="357"/>
    </row>
    <row r="76" spans="1:6" ht="12.75">
      <c r="A76" s="355" t="s">
        <v>344</v>
      </c>
      <c r="B76" s="356"/>
      <c r="C76" s="356"/>
      <c r="D76" s="356"/>
      <c r="E76" s="356"/>
      <c r="F76" s="357"/>
    </row>
    <row r="77" spans="1:6" ht="13.5" thickBot="1">
      <c r="A77" s="358" t="s">
        <v>345</v>
      </c>
      <c r="B77" s="359"/>
      <c r="C77" s="359"/>
      <c r="D77" s="359"/>
      <c r="E77" s="359"/>
      <c r="F77" s="360"/>
    </row>
    <row r="78" spans="1:6" ht="12.75">
      <c r="A78" s="349" t="s">
        <v>261</v>
      </c>
      <c r="B78" s="349"/>
      <c r="C78" s="349"/>
      <c r="D78" s="349"/>
      <c r="E78" s="349"/>
      <c r="F78" s="349"/>
    </row>
  </sheetData>
  <mergeCells count="60">
    <mergeCell ref="A77:F77"/>
    <mergeCell ref="A72:F72"/>
    <mergeCell ref="A73:F73"/>
    <mergeCell ref="A51:F51"/>
    <mergeCell ref="A52:F52"/>
    <mergeCell ref="A53:F53"/>
    <mergeCell ref="C60:D60"/>
    <mergeCell ref="A59:F59"/>
    <mergeCell ref="A71:F71"/>
    <mergeCell ref="A58:F58"/>
    <mergeCell ref="A78:F78"/>
    <mergeCell ref="A54:F54"/>
    <mergeCell ref="A55:F55"/>
    <mergeCell ref="A56:F56"/>
    <mergeCell ref="A57:F57"/>
    <mergeCell ref="A75:F75"/>
    <mergeCell ref="A76:F76"/>
    <mergeCell ref="A74:F74"/>
    <mergeCell ref="A61:A64"/>
    <mergeCell ref="B68:B69"/>
    <mergeCell ref="A50:F50"/>
    <mergeCell ref="B45:C45"/>
    <mergeCell ref="A29:F29"/>
    <mergeCell ref="A30:F30"/>
    <mergeCell ref="A31:F31"/>
    <mergeCell ref="A32:F32"/>
    <mergeCell ref="A46:A49"/>
    <mergeCell ref="B46:B49"/>
    <mergeCell ref="A70:F70"/>
    <mergeCell ref="B61:B64"/>
    <mergeCell ref="B65:C65"/>
    <mergeCell ref="B67:C67"/>
    <mergeCell ref="A68:A69"/>
    <mergeCell ref="A2:F2"/>
    <mergeCell ref="A1:F1"/>
    <mergeCell ref="A15:F15"/>
    <mergeCell ref="A38:F38"/>
    <mergeCell ref="A37:F37"/>
    <mergeCell ref="A36:F36"/>
    <mergeCell ref="C16:D16"/>
    <mergeCell ref="B12:B14"/>
    <mergeCell ref="A22:A26"/>
    <mergeCell ref="B22:B26"/>
    <mergeCell ref="B27:C27"/>
    <mergeCell ref="A40:A43"/>
    <mergeCell ref="B40:B43"/>
    <mergeCell ref="B44:C44"/>
    <mergeCell ref="C39:D39"/>
    <mergeCell ref="A33:F33"/>
    <mergeCell ref="A34:F34"/>
    <mergeCell ref="A35:F35"/>
    <mergeCell ref="A17:A20"/>
    <mergeCell ref="B17:B20"/>
    <mergeCell ref="C3:D3"/>
    <mergeCell ref="B8:C8"/>
    <mergeCell ref="A4:A7"/>
    <mergeCell ref="B4:B7"/>
    <mergeCell ref="A9:A11"/>
    <mergeCell ref="B9:B11"/>
    <mergeCell ref="A12:A14"/>
  </mergeCells>
  <printOptions/>
  <pageMargins left="0.5" right="0.5" top="0.5" bottom="0.5" header="0.25" footer="0.25"/>
  <pageSetup fitToHeight="10" horizontalDpi="600" verticalDpi="600" orientation="landscape" scale="75" r:id="rId1"/>
  <headerFooter alignWithMargins="0">
    <oddHeader>&amp;CHIPAA Security Regulation, and Some Possible Grading Scales for Risk</oddHeader>
    <oddFooter>&amp;LPrinted: &amp;D&amp;CHIPAA Risk Assessment Inventory
&amp;8Copyright (c) 2003, University of Wisconsin Board of Regents&amp;RPage &amp;P of &amp;N
&amp;8http://wiscinfo.doit.wisc.edu/policy/hipaa/inventory.html</oddFooter>
  </headerFooter>
  <rowBreaks count="3" manualBreakCount="3">
    <brk id="14" max="255" man="1"/>
    <brk id="36" max="255" man="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HIPAA Risk Assessment Inventory, version 3g(3)</dc:title>
  <dc:subject/>
  <dc:creator>Risk Assessment Subcommittee of the HIPAA Security Committee</dc:creator>
  <cp:keywords/>
  <dc:description>Template desgined by Gary De Clute, DoIT Policy, Security &amp; Planning Department, University of Wisconsin - Madison. Email: gdeclute@doit.wisc.edu.</dc:description>
  <cp:lastModifiedBy>Colleen Keller</cp:lastModifiedBy>
  <cp:lastPrinted>2003-08-15T15:44:50Z</cp:lastPrinted>
  <dcterms:created xsi:type="dcterms:W3CDTF">2003-06-11T16:40:18Z</dcterms:created>
  <dcterms:modified xsi:type="dcterms:W3CDTF">2004-02-17T21:03:03Z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99809718</vt:i4>
  </property>
  <property fmtid="{D5CDD505-2E9C-101B-9397-08002B2CF9AE}" pid="3" name="_EmailSubject">
    <vt:lpwstr>HIPAA CI page - New Link to UW-Madison (&amp; question re: other HIPAA documents from UW-Madison)</vt:lpwstr>
  </property>
  <property fmtid="{D5CDD505-2E9C-101B-9397-08002B2CF9AE}" pid="4" name="_AuthorEmail">
    <vt:lpwstr>vvogel@educause.edu</vt:lpwstr>
  </property>
  <property fmtid="{D5CDD505-2E9C-101B-9397-08002B2CF9AE}" pid="5" name="_AuthorEmailDisplayName">
    <vt:lpwstr>Valerie Vogel</vt:lpwstr>
  </property>
  <property fmtid="{D5CDD505-2E9C-101B-9397-08002B2CF9AE}" pid="6" name="_ReviewingToolsShownOnce">
    <vt:lpwstr/>
  </property>
</Properties>
</file>